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<sst xmlns="http://schemas.openxmlformats.org/spreadsheetml/2006/main" count="167" uniqueCount="107">
  <si>
    <t>№ п/п</t>
  </si>
  <si>
    <t>ул. Сосновая,41</t>
  </si>
  <si>
    <t>ул. Сосновая,25</t>
  </si>
  <si>
    <t>ул. Л. Чайкиной,102</t>
  </si>
  <si>
    <t>ул. Л. Чайкиной,104</t>
  </si>
  <si>
    <t>ул. Л. Чайкиной,106</t>
  </si>
  <si>
    <t>ул. Л. Чайкиной,108</t>
  </si>
  <si>
    <t>ул. Л. Чайкиной,110</t>
  </si>
  <si>
    <t>ул. Колхозная,31</t>
  </si>
  <si>
    <t>ул. Муромская,5/1</t>
  </si>
  <si>
    <t>ул. Социалистическая,21</t>
  </si>
  <si>
    <t>ул. Социалистическая,25</t>
  </si>
  <si>
    <t>ул. Маяковского,79</t>
  </si>
  <si>
    <t>ул. Маяковского,81</t>
  </si>
  <si>
    <t>ул. Островского,77</t>
  </si>
  <si>
    <t>ул. Куйбышева,16/1</t>
  </si>
  <si>
    <t>ул. Куйбышева,16/2</t>
  </si>
  <si>
    <t>ул. Колхозная,27</t>
  </si>
  <si>
    <t>ул. Колхозная,29</t>
  </si>
  <si>
    <t xml:space="preserve">ул. Колхозная,28 </t>
  </si>
  <si>
    <t xml:space="preserve">ул. Муромская,23/2 </t>
  </si>
  <si>
    <t>ул. Муромская,25/2</t>
  </si>
  <si>
    <t>ул. Муромская,33</t>
  </si>
  <si>
    <t>ООО УК " Управдом"</t>
  </si>
  <si>
    <t>ул. Димитрова,33</t>
  </si>
  <si>
    <t>ул. Димитрова,16</t>
  </si>
  <si>
    <t>ул. Димитрова,18</t>
  </si>
  <si>
    <t>ул. Куйбышева,14</t>
  </si>
  <si>
    <t>ул. Маяковского,83</t>
  </si>
  <si>
    <t>ул. Маяковского,85</t>
  </si>
  <si>
    <t>ул. Маяковского,87</t>
  </si>
  <si>
    <t>ул. Маяковского,89</t>
  </si>
  <si>
    <t>ул. Маяковского,28</t>
  </si>
  <si>
    <t>ул. Муромская,23/3</t>
  </si>
  <si>
    <t>ул. Муромская,25/3</t>
  </si>
  <si>
    <t>ул. Муромская,25</t>
  </si>
  <si>
    <t>ул. Муромская,31</t>
  </si>
  <si>
    <t>ул. Муромская,35/2</t>
  </si>
  <si>
    <t>ул. Сосновая,39</t>
  </si>
  <si>
    <t>ул. Социалистическая,23</t>
  </si>
  <si>
    <t>ул. Социалистическая,7</t>
  </si>
  <si>
    <t>ул. Островского,79</t>
  </si>
  <si>
    <t>ул. Островского,81</t>
  </si>
  <si>
    <t>ул. Парковая,2</t>
  </si>
  <si>
    <t>ул. Парковая,2/2</t>
  </si>
  <si>
    <t>ул. Калинина,21</t>
  </si>
  <si>
    <t>ул. Подлесная,14</t>
  </si>
  <si>
    <t>ул. Подлесная,19</t>
  </si>
  <si>
    <t>ул. Подлесная,23</t>
  </si>
  <si>
    <t>ул. Подлесная,22</t>
  </si>
  <si>
    <t>ул. Подлесная,22а</t>
  </si>
  <si>
    <t>ул. Подлесная,22б</t>
  </si>
  <si>
    <t>ул. Подлесная,24</t>
  </si>
  <si>
    <t xml:space="preserve">ул. Ранжева,13 </t>
  </si>
  <si>
    <t>ул. Ранжева,7</t>
  </si>
  <si>
    <t>ул. Ранжева,3</t>
  </si>
  <si>
    <t>ул. Сосновая,37</t>
  </si>
  <si>
    <t>ул. Киркижа,8</t>
  </si>
  <si>
    <t>ул. Киркижа,14а</t>
  </si>
  <si>
    <t>ул. Киркижа,22</t>
  </si>
  <si>
    <t>ул. Сосновая,15/1</t>
  </si>
  <si>
    <t>ул. Киркижа,20а</t>
  </si>
  <si>
    <t>ул. Муромская,11</t>
  </si>
  <si>
    <t>пр-д Урожайный, 8</t>
  </si>
  <si>
    <t>ул. Куйбышева,16</t>
  </si>
  <si>
    <t>ул. Ранжева,5</t>
  </si>
  <si>
    <t>ул. Муромская,13а</t>
  </si>
  <si>
    <t>ООО УК "Наш дом"</t>
  </si>
  <si>
    <t>ул. Гастелло,9</t>
  </si>
  <si>
    <t>ул. Куйбышева,3</t>
  </si>
  <si>
    <t>ул. Куйбышева,4</t>
  </si>
  <si>
    <t>ул. Куйбышева,4/1</t>
  </si>
  <si>
    <t>ул. Куйбышева,5</t>
  </si>
  <si>
    <t>ул. Калинина,8</t>
  </si>
  <si>
    <t>ул. Калинина,9</t>
  </si>
  <si>
    <t>ул. Куйбышева,11</t>
  </si>
  <si>
    <t>ул. Маяковского,110</t>
  </si>
  <si>
    <t>ул. Подлесная,12</t>
  </si>
  <si>
    <t>ул. Пионерская,12</t>
  </si>
  <si>
    <t>ООО УК "Сфера"</t>
  </si>
  <si>
    <t>ул. Муромская,23</t>
  </si>
  <si>
    <t>ул. Колхозная,32</t>
  </si>
  <si>
    <t>ул. Муромская,27</t>
  </si>
  <si>
    <t>ул. Муромская,27/2</t>
  </si>
  <si>
    <t>ул. Ранжева,11</t>
  </si>
  <si>
    <t>ул. Вишневая,3</t>
  </si>
  <si>
    <t>ООО УО "РМД"</t>
  </si>
  <si>
    <t>ул. Социалистическая,13</t>
  </si>
  <si>
    <t>ул. Муромская,9 в т.ч.</t>
  </si>
  <si>
    <t>на жилые помещения</t>
  </si>
  <si>
    <t>на нежилые помещения</t>
  </si>
  <si>
    <t>ул.Пионерская,2 в т.ч.</t>
  </si>
  <si>
    <t>ул. Сосновая,17 в т.ч.</t>
  </si>
  <si>
    <t>Адрес многоквартирного дома</t>
  </si>
  <si>
    <t>ул. Куйбышева,15, в т.ч.</t>
  </si>
  <si>
    <t>ул. Бабушкина,1</t>
  </si>
  <si>
    <t>ул. Пионерская,3, в т.ч.</t>
  </si>
  <si>
    <t xml:space="preserve">  ООО "Наше ЖКО", ООО "УК "Перспектива", ООО "УК "Центр"</t>
  </si>
  <si>
    <t>ул. Маяковского,30, в т.ч.</t>
  </si>
  <si>
    <t>ул. Сосновая,35, в т.ч.</t>
  </si>
  <si>
    <t>ул. Киркижа,14б</t>
  </si>
  <si>
    <t>ул. Сосновая,16</t>
  </si>
  <si>
    <t>ул. Димитрова,20</t>
  </si>
  <si>
    <t>Фактическое показание общедомового прибора учета на дату предоставления сведений,                             Гкал.</t>
  </si>
  <si>
    <t>Расчётное количество тепловой энергии  от даты предоставления сведений по 31.12.15г.,                 Гкал</t>
  </si>
  <si>
    <t>Сведения о  потреблении тепловой энергии в январе 2016г.</t>
  </si>
  <si>
    <t>Всего,                    за январь  2016г.                Гкал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</si>
</sst>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00"/>
    <numFmt numFmtId="167" formatCode="#,##0.0"/>
    <numFmt numFmtId="168" formatCode="#,##0.00000"/>
    <numFmt numFmtId="169" formatCode="0.00000"/>
    <numFmt numFmtId="170" formatCode="0.0000"/>
    <numFmt numFmtId="171" formatCode="#,##0.000000"/>
    <numFmt numFmtId="172" formatCode="#,##0.0000000"/>
    <numFmt numFmtId="173" formatCode="0.0"/>
    <numFmt numFmtId="174" formatCode="[$-FC19]d\ mmmm\ yyyy\ &quot;г.&quot;"/>
  </numFmts>
  <fonts count="44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2"/>
    </font>
    <font>
      <sz val="12"/>
      <name val="Arial Cyr"/>
      <family val="2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10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52" applyFont="1" applyFill="1" applyBorder="1">
      <alignment/>
      <protection/>
    </xf>
    <xf numFmtId="0" fontId="5" fillId="0" borderId="10" xfId="52" applyFont="1" applyFill="1" applyBorder="1" applyAlignment="1">
      <alignment horizontal="left"/>
      <protection/>
    </xf>
    <xf numFmtId="0" fontId="5" fillId="0" borderId="11" xfId="52" applyFont="1" applyFill="1" applyBorder="1" applyAlignment="1">
      <alignment horizontal="center"/>
      <protection/>
    </xf>
    <xf numFmtId="0" fontId="6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5" fillId="0" borderId="12" xfId="52" applyFont="1" applyFill="1" applyBorder="1">
      <alignment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33" borderId="14" xfId="52" applyFont="1" applyFill="1" applyBorder="1" applyAlignment="1">
      <alignment horizontal="center" vertical="center" wrapText="1"/>
      <protection/>
    </xf>
    <xf numFmtId="4" fontId="4" fillId="33" borderId="10" xfId="52" applyNumberFormat="1" applyFont="1" applyFill="1" applyBorder="1" applyAlignment="1">
      <alignment horizontal="center"/>
      <protection/>
    </xf>
    <xf numFmtId="4" fontId="4" fillId="33" borderId="12" xfId="52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0" xfId="0" applyFont="1" applyBorder="1" applyAlignment="1">
      <alignment/>
    </xf>
    <xf numFmtId="0" fontId="3" fillId="0" borderId="14" xfId="52" applyFont="1" applyFill="1" applyBorder="1" applyAlignment="1">
      <alignment horizontal="center" vertical="center" wrapText="1"/>
      <protection/>
    </xf>
    <xf numFmtId="4" fontId="4" fillId="0" borderId="15" xfId="52" applyNumberFormat="1" applyFont="1" applyFill="1" applyBorder="1" applyAlignment="1">
      <alignment horizontal="center"/>
      <protection/>
    </xf>
    <xf numFmtId="4" fontId="4" fillId="0" borderId="16" xfId="52" applyNumberFormat="1" applyFont="1" applyFill="1" applyBorder="1" applyAlignment="1">
      <alignment horizontal="center"/>
      <protection/>
    </xf>
    <xf numFmtId="4" fontId="4" fillId="33" borderId="16" xfId="52" applyNumberFormat="1" applyFont="1" applyFill="1" applyBorder="1" applyAlignment="1">
      <alignment horizontal="center"/>
      <protection/>
    </xf>
    <xf numFmtId="0" fontId="5" fillId="0" borderId="17" xfId="0" applyFont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5" fillId="0" borderId="18" xfId="0" applyFont="1" applyBorder="1" applyAlignment="1">
      <alignment/>
    </xf>
    <xf numFmtId="4" fontId="4" fillId="33" borderId="10" xfId="0" applyNumberFormat="1" applyFont="1" applyFill="1" applyBorder="1" applyAlignment="1">
      <alignment horizontal="center"/>
    </xf>
    <xf numFmtId="4" fontId="4" fillId="33" borderId="17" xfId="0" applyNumberFormat="1" applyFont="1" applyFill="1" applyBorder="1" applyAlignment="1">
      <alignment horizontal="center"/>
    </xf>
    <xf numFmtId="4" fontId="4" fillId="33" borderId="19" xfId="52" applyNumberFormat="1" applyFont="1" applyFill="1" applyBorder="1" applyAlignment="1">
      <alignment horizontal="center"/>
      <protection/>
    </xf>
    <xf numFmtId="4" fontId="43" fillId="0" borderId="0" xfId="0" applyNumberFormat="1" applyFont="1" applyAlignment="1">
      <alignment/>
    </xf>
    <xf numFmtId="167" fontId="4" fillId="33" borderId="16" xfId="52" applyNumberFormat="1" applyFont="1" applyFill="1" applyBorder="1" applyAlignment="1">
      <alignment horizontal="center"/>
      <protection/>
    </xf>
    <xf numFmtId="0" fontId="5" fillId="0" borderId="20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9" fillId="0" borderId="21" xfId="0" applyFont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172" sqref="D172"/>
    </sheetView>
  </sheetViews>
  <sheetFormatPr defaultColWidth="9.00390625" defaultRowHeight="12.75"/>
  <cols>
    <col min="1" max="1" width="6.00390625" style="1" customWidth="1"/>
    <col min="2" max="2" width="30.125" style="1" customWidth="1"/>
    <col min="3" max="4" width="23.00390625" style="8" customWidth="1"/>
    <col min="5" max="5" width="19.375" style="1" customWidth="1"/>
    <col min="6" max="7" width="9.125" style="1" hidden="1" customWidth="1"/>
    <col min="8" max="16384" width="9.125" style="1" customWidth="1"/>
  </cols>
  <sheetData>
    <row r="1" spans="1:7" ht="19.5" thickBot="1">
      <c r="A1" s="39" t="s">
        <v>105</v>
      </c>
      <c r="B1" s="39"/>
      <c r="C1" s="39"/>
      <c r="D1" s="39"/>
      <c r="E1" s="39"/>
      <c r="F1" s="5"/>
      <c r="G1" s="5"/>
    </row>
    <row r="2" spans="1:5" ht="117.75" customHeight="1" thickBot="1">
      <c r="A2" s="12" t="s">
        <v>0</v>
      </c>
      <c r="B2" s="13" t="s">
        <v>93</v>
      </c>
      <c r="C2" s="14" t="s">
        <v>103</v>
      </c>
      <c r="D2" s="20" t="s">
        <v>104</v>
      </c>
      <c r="E2" s="20" t="s">
        <v>106</v>
      </c>
    </row>
    <row r="3" spans="1:9" s="26" customFormat="1" ht="18.75">
      <c r="A3" s="37">
        <v>1</v>
      </c>
      <c r="B3" s="9" t="s">
        <v>96</v>
      </c>
      <c r="C3" s="16">
        <v>15.37</v>
      </c>
      <c r="D3" s="16">
        <f>2.54</f>
        <v>2.54</v>
      </c>
      <c r="E3" s="21">
        <f>C3-D3</f>
        <v>12.829999999999998</v>
      </c>
      <c r="I3" s="27"/>
    </row>
    <row r="4" spans="1:9" s="26" customFormat="1" ht="18.75">
      <c r="A4" s="38"/>
      <c r="B4" s="2" t="s">
        <v>89</v>
      </c>
      <c r="C4" s="15">
        <v>11.249</v>
      </c>
      <c r="D4" s="15">
        <v>0</v>
      </c>
      <c r="E4" s="22">
        <f>C4-D4</f>
        <v>11.249</v>
      </c>
      <c r="I4" s="28"/>
    </row>
    <row r="5" spans="1:5" s="26" customFormat="1" ht="18.75">
      <c r="A5" s="38"/>
      <c r="B5" s="2" t="s">
        <v>90</v>
      </c>
      <c r="C5" s="15">
        <v>1.579</v>
      </c>
      <c r="D5" s="15">
        <v>0</v>
      </c>
      <c r="E5" s="22">
        <f>C5-D5</f>
        <v>1.579</v>
      </c>
    </row>
    <row r="6" spans="1:5" s="26" customFormat="1" ht="18.75" hidden="1">
      <c r="A6" s="40" t="s">
        <v>97</v>
      </c>
      <c r="B6" s="41"/>
      <c r="C6" s="41"/>
      <c r="D6" s="41"/>
      <c r="E6" s="42"/>
    </row>
    <row r="7" spans="1:5" s="26" customFormat="1" ht="18.75">
      <c r="A7" s="4">
        <v>2</v>
      </c>
      <c r="B7" s="2" t="s">
        <v>1</v>
      </c>
      <c r="C7" s="15">
        <v>229.66</v>
      </c>
      <c r="D7" s="15">
        <v>51.46</v>
      </c>
      <c r="E7" s="22">
        <f>C7-D7</f>
        <v>178.2</v>
      </c>
    </row>
    <row r="8" spans="1:5" s="26" customFormat="1" ht="18.75">
      <c r="A8" s="4">
        <v>3</v>
      </c>
      <c r="B8" s="2" t="s">
        <v>2</v>
      </c>
      <c r="C8" s="15">
        <v>146.32</v>
      </c>
      <c r="D8" s="15">
        <v>0</v>
      </c>
      <c r="E8" s="22">
        <f aca="true" t="shared" si="0" ref="E8:E21">C8-D8</f>
        <v>146.32</v>
      </c>
    </row>
    <row r="9" spans="1:5" s="26" customFormat="1" ht="18.75">
      <c r="A9" s="4">
        <v>4</v>
      </c>
      <c r="B9" s="2" t="s">
        <v>3</v>
      </c>
      <c r="C9" s="15">
        <v>115.777</v>
      </c>
      <c r="D9" s="15">
        <v>18.89</v>
      </c>
      <c r="E9" s="22">
        <f t="shared" si="0"/>
        <v>96.887</v>
      </c>
    </row>
    <row r="10" spans="1:14" s="26" customFormat="1" ht="18.75">
      <c r="A10" s="4">
        <v>5</v>
      </c>
      <c r="B10" s="2" t="s">
        <v>4</v>
      </c>
      <c r="C10" s="15">
        <v>116.526</v>
      </c>
      <c r="D10" s="15">
        <v>18.84</v>
      </c>
      <c r="E10" s="22">
        <f t="shared" si="0"/>
        <v>97.68599999999999</v>
      </c>
      <c r="L10" s="28"/>
      <c r="M10" s="28"/>
      <c r="N10" s="28"/>
    </row>
    <row r="11" spans="1:12" s="26" customFormat="1" ht="18.75">
      <c r="A11" s="4">
        <v>6</v>
      </c>
      <c r="B11" s="3" t="s">
        <v>5</v>
      </c>
      <c r="C11" s="15">
        <v>117.36</v>
      </c>
      <c r="D11" s="15">
        <v>22.63</v>
      </c>
      <c r="E11" s="22">
        <f t="shared" si="0"/>
        <v>94.73</v>
      </c>
      <c r="L11" s="28"/>
    </row>
    <row r="12" spans="1:5" s="26" customFormat="1" ht="18.75">
      <c r="A12" s="4">
        <v>7</v>
      </c>
      <c r="B12" s="3" t="s">
        <v>6</v>
      </c>
      <c r="C12" s="15">
        <v>124.188</v>
      </c>
      <c r="D12" s="15">
        <v>20.24</v>
      </c>
      <c r="E12" s="22">
        <f t="shared" si="0"/>
        <v>103.94800000000001</v>
      </c>
    </row>
    <row r="13" spans="1:5" s="26" customFormat="1" ht="18.75">
      <c r="A13" s="4">
        <v>8</v>
      </c>
      <c r="B13" s="3" t="s">
        <v>7</v>
      </c>
      <c r="C13" s="15">
        <v>143.2</v>
      </c>
      <c r="D13" s="15">
        <v>0</v>
      </c>
      <c r="E13" s="22">
        <f t="shared" si="0"/>
        <v>143.2</v>
      </c>
    </row>
    <row r="14" spans="1:5" s="26" customFormat="1" ht="18.75">
      <c r="A14" s="4">
        <v>9</v>
      </c>
      <c r="B14" s="2" t="s">
        <v>8</v>
      </c>
      <c r="C14" s="15">
        <v>239.75</v>
      </c>
      <c r="D14" s="15">
        <v>46.94</v>
      </c>
      <c r="E14" s="22">
        <f t="shared" si="0"/>
        <v>192.81</v>
      </c>
    </row>
    <row r="15" spans="1:5" s="26" customFormat="1" ht="18.75">
      <c r="A15" s="4">
        <v>10</v>
      </c>
      <c r="B15" s="2" t="s">
        <v>10</v>
      </c>
      <c r="C15" s="15">
        <v>109.985</v>
      </c>
      <c r="D15" s="15">
        <v>18.05</v>
      </c>
      <c r="E15" s="22">
        <f t="shared" si="0"/>
        <v>91.935</v>
      </c>
    </row>
    <row r="16" spans="1:5" s="26" customFormat="1" ht="18.75">
      <c r="A16" s="4">
        <v>11</v>
      </c>
      <c r="B16" s="2" t="s">
        <v>11</v>
      </c>
      <c r="C16" s="15">
        <v>119.76</v>
      </c>
      <c r="D16" s="15">
        <v>20.32</v>
      </c>
      <c r="E16" s="22">
        <f t="shared" si="0"/>
        <v>99.44</v>
      </c>
    </row>
    <row r="17" spans="1:5" s="26" customFormat="1" ht="18.75">
      <c r="A17" s="4">
        <v>12</v>
      </c>
      <c r="B17" s="2" t="s">
        <v>12</v>
      </c>
      <c r="C17" s="29">
        <v>107.8</v>
      </c>
      <c r="D17" s="29">
        <v>21.75</v>
      </c>
      <c r="E17" s="22">
        <f t="shared" si="0"/>
        <v>86.05</v>
      </c>
    </row>
    <row r="18" spans="1:5" s="26" customFormat="1" ht="18.75">
      <c r="A18" s="4">
        <v>13</v>
      </c>
      <c r="B18" s="2" t="s">
        <v>13</v>
      </c>
      <c r="C18" s="29">
        <v>118.72</v>
      </c>
      <c r="D18" s="29">
        <v>24.04</v>
      </c>
      <c r="E18" s="22">
        <f t="shared" si="0"/>
        <v>94.68</v>
      </c>
    </row>
    <row r="19" spans="1:5" s="26" customFormat="1" ht="18.75">
      <c r="A19" s="4">
        <v>14</v>
      </c>
      <c r="B19" s="2" t="s">
        <v>14</v>
      </c>
      <c r="C19" s="15">
        <v>104.874</v>
      </c>
      <c r="D19" s="15">
        <v>17.74</v>
      </c>
      <c r="E19" s="22">
        <f t="shared" si="0"/>
        <v>87.134</v>
      </c>
    </row>
    <row r="20" spans="1:5" s="26" customFormat="1" ht="18.75">
      <c r="A20" s="4">
        <v>15</v>
      </c>
      <c r="B20" s="3" t="s">
        <v>15</v>
      </c>
      <c r="C20" s="15">
        <v>106.94</v>
      </c>
      <c r="D20" s="15">
        <v>0</v>
      </c>
      <c r="E20" s="22">
        <f t="shared" si="0"/>
        <v>106.94</v>
      </c>
    </row>
    <row r="21" spans="1:5" s="26" customFormat="1" ht="18.75">
      <c r="A21" s="4">
        <v>16</v>
      </c>
      <c r="B21" s="2" t="s">
        <v>16</v>
      </c>
      <c r="C21" s="15">
        <v>116.94</v>
      </c>
      <c r="D21" s="15">
        <v>24.41</v>
      </c>
      <c r="E21" s="22">
        <f t="shared" si="0"/>
        <v>92.53</v>
      </c>
    </row>
    <row r="22" spans="1:9" s="26" customFormat="1" ht="18.75">
      <c r="A22" s="38">
        <v>17</v>
      </c>
      <c r="B22" s="2" t="s">
        <v>88</v>
      </c>
      <c r="C22" s="15">
        <v>75.28</v>
      </c>
      <c r="D22" s="15">
        <v>13.32</v>
      </c>
      <c r="E22" s="22">
        <f>C22-D22</f>
        <v>61.96</v>
      </c>
      <c r="F22" s="27"/>
      <c r="I22" s="27"/>
    </row>
    <row r="23" spans="1:5" s="26" customFormat="1" ht="18.75">
      <c r="A23" s="38"/>
      <c r="B23" s="2" t="s">
        <v>89</v>
      </c>
      <c r="C23" s="15">
        <v>57.01</v>
      </c>
      <c r="D23" s="15">
        <v>0</v>
      </c>
      <c r="E23" s="22">
        <f aca="true" t="shared" si="1" ref="E23:E29">C23-D23</f>
        <v>57.01</v>
      </c>
    </row>
    <row r="24" spans="1:5" s="26" customFormat="1" ht="18.75">
      <c r="A24" s="38"/>
      <c r="B24" s="2" t="s">
        <v>90</v>
      </c>
      <c r="C24" s="15">
        <v>4.951</v>
      </c>
      <c r="D24" s="15">
        <v>0</v>
      </c>
      <c r="E24" s="22">
        <f t="shared" si="1"/>
        <v>4.951</v>
      </c>
    </row>
    <row r="25" spans="1:5" s="26" customFormat="1" ht="18.75">
      <c r="A25" s="4">
        <v>18</v>
      </c>
      <c r="B25" s="2" t="s">
        <v>17</v>
      </c>
      <c r="C25" s="15">
        <v>84.365</v>
      </c>
      <c r="D25" s="15">
        <v>11.44</v>
      </c>
      <c r="E25" s="22">
        <f t="shared" si="1"/>
        <v>72.925</v>
      </c>
    </row>
    <row r="26" spans="1:11" s="26" customFormat="1" ht="18.75">
      <c r="A26" s="4">
        <v>19</v>
      </c>
      <c r="B26" s="2" t="s">
        <v>18</v>
      </c>
      <c r="C26" s="15">
        <v>80.012</v>
      </c>
      <c r="D26" s="15">
        <v>13.47</v>
      </c>
      <c r="E26" s="22">
        <f t="shared" si="1"/>
        <v>66.542</v>
      </c>
      <c r="G26" s="28"/>
      <c r="H26" s="28"/>
      <c r="I26" s="28"/>
      <c r="J26" s="28"/>
      <c r="K26" s="28"/>
    </row>
    <row r="27" spans="1:11" s="26" customFormat="1" ht="18.75">
      <c r="A27" s="4">
        <v>20</v>
      </c>
      <c r="B27" s="2" t="s">
        <v>19</v>
      </c>
      <c r="C27" s="30">
        <v>228.415</v>
      </c>
      <c r="D27" s="30">
        <v>52.14</v>
      </c>
      <c r="E27" s="22">
        <f t="shared" si="1"/>
        <v>176.27499999999998</v>
      </c>
      <c r="G27" s="28"/>
      <c r="H27" s="28"/>
      <c r="I27" s="28"/>
      <c r="J27" s="28"/>
      <c r="K27" s="28"/>
    </row>
    <row r="28" spans="1:11" s="26" customFormat="1" ht="18.75">
      <c r="A28" s="4">
        <v>21</v>
      </c>
      <c r="B28" s="2" t="s">
        <v>20</v>
      </c>
      <c r="C28" s="15">
        <v>208.21</v>
      </c>
      <c r="D28" s="15">
        <v>37.87</v>
      </c>
      <c r="E28" s="22">
        <f t="shared" si="1"/>
        <v>170.34</v>
      </c>
      <c r="G28" s="28"/>
      <c r="H28" s="28"/>
      <c r="I28" s="28"/>
      <c r="J28" s="28"/>
      <c r="K28" s="28"/>
    </row>
    <row r="29" spans="1:11" s="26" customFormat="1" ht="18.75">
      <c r="A29" s="4">
        <v>22</v>
      </c>
      <c r="B29" s="2" t="s">
        <v>21</v>
      </c>
      <c r="C29" s="15">
        <v>103.428</v>
      </c>
      <c r="D29" s="15">
        <v>19.47</v>
      </c>
      <c r="E29" s="22">
        <f t="shared" si="1"/>
        <v>83.958</v>
      </c>
      <c r="G29" s="28"/>
      <c r="H29" s="28"/>
      <c r="I29" s="28"/>
      <c r="J29" s="28"/>
      <c r="K29" s="28"/>
    </row>
    <row r="30" spans="1:11" s="26" customFormat="1" ht="18.75">
      <c r="A30" s="38">
        <v>23</v>
      </c>
      <c r="B30" s="2" t="s">
        <v>91</v>
      </c>
      <c r="C30" s="15">
        <v>234.03</v>
      </c>
      <c r="D30" s="15">
        <v>46.12</v>
      </c>
      <c r="E30" s="23">
        <f>C30-D30</f>
        <v>187.91</v>
      </c>
      <c r="F30" s="27"/>
      <c r="G30" s="28"/>
      <c r="H30" s="28"/>
      <c r="I30" s="27"/>
      <c r="J30" s="28"/>
      <c r="K30" s="28"/>
    </row>
    <row r="31" spans="1:11" s="26" customFormat="1" ht="18.75">
      <c r="A31" s="38"/>
      <c r="B31" s="2" t="s">
        <v>89</v>
      </c>
      <c r="C31" s="15">
        <v>181.058</v>
      </c>
      <c r="D31" s="15">
        <v>0</v>
      </c>
      <c r="E31" s="23">
        <f aca="true" t="shared" si="2" ref="E31:E36">C31-D31</f>
        <v>181.058</v>
      </c>
      <c r="G31" s="28"/>
      <c r="H31" s="28"/>
      <c r="I31" s="28"/>
      <c r="J31" s="28"/>
      <c r="K31" s="28"/>
    </row>
    <row r="32" spans="1:11" s="26" customFormat="1" ht="18.75">
      <c r="A32" s="38"/>
      <c r="B32" s="2" t="s">
        <v>90</v>
      </c>
      <c r="C32" s="15">
        <v>6.856</v>
      </c>
      <c r="D32" s="15">
        <v>0</v>
      </c>
      <c r="E32" s="23">
        <f t="shared" si="2"/>
        <v>6.856</v>
      </c>
      <c r="G32" s="28"/>
      <c r="H32" s="28"/>
      <c r="I32" s="28"/>
      <c r="J32" s="28"/>
      <c r="K32" s="28"/>
    </row>
    <row r="33" spans="1:11" s="26" customFormat="1" ht="18.75">
      <c r="A33" s="38">
        <v>24</v>
      </c>
      <c r="B33" s="2" t="s">
        <v>92</v>
      </c>
      <c r="C33" s="15">
        <v>84.07</v>
      </c>
      <c r="D33" s="15">
        <v>14.79</v>
      </c>
      <c r="E33" s="23">
        <f t="shared" si="2"/>
        <v>69.28</v>
      </c>
      <c r="F33" s="27"/>
      <c r="G33" s="28"/>
      <c r="H33" s="28"/>
      <c r="I33" s="27"/>
      <c r="J33" s="28"/>
      <c r="K33" s="28"/>
    </row>
    <row r="34" spans="1:11" s="26" customFormat="1" ht="18.75">
      <c r="A34" s="38"/>
      <c r="B34" s="2" t="s">
        <v>89</v>
      </c>
      <c r="C34" s="15">
        <v>53.658</v>
      </c>
      <c r="D34" s="15">
        <v>0</v>
      </c>
      <c r="E34" s="23">
        <f t="shared" si="2"/>
        <v>53.658</v>
      </c>
      <c r="G34" s="28"/>
      <c r="H34" s="28"/>
      <c r="I34" s="28"/>
      <c r="J34" s="28"/>
      <c r="K34" s="28"/>
    </row>
    <row r="35" spans="1:11" s="26" customFormat="1" ht="18.75">
      <c r="A35" s="38"/>
      <c r="B35" s="2" t="s">
        <v>90</v>
      </c>
      <c r="C35" s="15">
        <v>15.62</v>
      </c>
      <c r="D35" s="15">
        <v>0</v>
      </c>
      <c r="E35" s="23">
        <f t="shared" si="2"/>
        <v>15.62</v>
      </c>
      <c r="G35" s="28"/>
      <c r="H35" s="28"/>
      <c r="I35" s="28"/>
      <c r="J35" s="28"/>
      <c r="K35" s="28"/>
    </row>
    <row r="36" spans="1:11" s="26" customFormat="1" ht="18.75">
      <c r="A36" s="38">
        <v>25</v>
      </c>
      <c r="B36" s="2" t="s">
        <v>22</v>
      </c>
      <c r="C36" s="15">
        <v>184.97</v>
      </c>
      <c r="D36" s="15">
        <f>D37+D38</f>
        <v>0</v>
      </c>
      <c r="E36" s="23">
        <f t="shared" si="2"/>
        <v>184.97</v>
      </c>
      <c r="F36" s="27"/>
      <c r="G36" s="28"/>
      <c r="H36" s="28"/>
      <c r="I36" s="27"/>
      <c r="J36" s="28"/>
      <c r="K36" s="28"/>
    </row>
    <row r="37" spans="1:11" s="26" customFormat="1" ht="18.75">
      <c r="A37" s="38"/>
      <c r="B37" s="2" t="s">
        <v>89</v>
      </c>
      <c r="C37" s="15">
        <v>177.729</v>
      </c>
      <c r="D37" s="15">
        <v>0</v>
      </c>
      <c r="E37" s="23">
        <f>C37-D37</f>
        <v>177.729</v>
      </c>
      <c r="G37" s="28"/>
      <c r="H37" s="28"/>
      <c r="I37" s="28"/>
      <c r="J37" s="28"/>
      <c r="K37" s="28"/>
    </row>
    <row r="38" spans="1:11" s="26" customFormat="1" ht="18.75">
      <c r="A38" s="38"/>
      <c r="B38" s="2" t="s">
        <v>90</v>
      </c>
      <c r="C38" s="15">
        <v>7.242</v>
      </c>
      <c r="D38" s="15">
        <v>0</v>
      </c>
      <c r="E38" s="23">
        <f>C38-D38</f>
        <v>7.242</v>
      </c>
      <c r="G38" s="28"/>
      <c r="H38" s="28"/>
      <c r="I38" s="28"/>
      <c r="J38" s="28"/>
      <c r="K38" s="28"/>
    </row>
    <row r="39" spans="1:11" s="26" customFormat="1" ht="18.75">
      <c r="A39" s="38">
        <v>26</v>
      </c>
      <c r="B39" s="2" t="s">
        <v>100</v>
      </c>
      <c r="C39" s="15">
        <v>98.21</v>
      </c>
      <c r="D39" s="15">
        <v>17.13</v>
      </c>
      <c r="E39" s="23">
        <f>C39-D39</f>
        <v>81.08</v>
      </c>
      <c r="G39" s="28"/>
      <c r="H39" s="28"/>
      <c r="I39" s="27"/>
      <c r="J39" s="28"/>
      <c r="K39" s="28"/>
    </row>
    <row r="40" spans="1:11" s="26" customFormat="1" ht="18.75">
      <c r="A40" s="38"/>
      <c r="B40" s="2" t="s">
        <v>89</v>
      </c>
      <c r="C40" s="15">
        <v>78.734</v>
      </c>
      <c r="D40" s="15">
        <v>0</v>
      </c>
      <c r="E40" s="23">
        <f>C40-D40</f>
        <v>78.734</v>
      </c>
      <c r="G40" s="28"/>
      <c r="H40" s="28"/>
      <c r="I40" s="28"/>
      <c r="J40" s="28"/>
      <c r="K40" s="28"/>
    </row>
    <row r="41" spans="1:11" s="26" customFormat="1" ht="18.75">
      <c r="A41" s="38"/>
      <c r="B41" s="2" t="s">
        <v>90</v>
      </c>
      <c r="C41" s="15">
        <v>2.35</v>
      </c>
      <c r="D41" s="15">
        <v>0</v>
      </c>
      <c r="E41" s="23">
        <f>C41-D41</f>
        <v>2.35</v>
      </c>
      <c r="G41" s="28"/>
      <c r="H41" s="28"/>
      <c r="I41" s="28"/>
      <c r="J41" s="28"/>
      <c r="K41" s="28"/>
    </row>
    <row r="42" spans="1:5" s="26" customFormat="1" ht="18.75" hidden="1">
      <c r="A42" s="18" t="s">
        <v>23</v>
      </c>
      <c r="B42" s="17"/>
      <c r="C42" s="15"/>
      <c r="D42" s="15"/>
      <c r="E42" s="23">
        <f aca="true" t="shared" si="3" ref="E42:E50">C42-D42</f>
        <v>0</v>
      </c>
    </row>
    <row r="43" spans="1:10" s="26" customFormat="1" ht="18.75">
      <c r="A43" s="4">
        <v>27</v>
      </c>
      <c r="B43" s="2" t="s">
        <v>24</v>
      </c>
      <c r="C43" s="15">
        <v>100.086</v>
      </c>
      <c r="D43" s="15">
        <v>23.77</v>
      </c>
      <c r="E43" s="23">
        <f t="shared" si="3"/>
        <v>76.316</v>
      </c>
      <c r="G43" s="28"/>
      <c r="H43" s="28"/>
      <c r="I43" s="28"/>
      <c r="J43" s="28"/>
    </row>
    <row r="44" spans="1:10" s="26" customFormat="1" ht="18.75">
      <c r="A44" s="4">
        <v>28</v>
      </c>
      <c r="B44" s="2" t="s">
        <v>25</v>
      </c>
      <c r="C44" s="15">
        <v>91.494</v>
      </c>
      <c r="D44" s="15">
        <v>20.58</v>
      </c>
      <c r="E44" s="23">
        <f t="shared" si="3"/>
        <v>70.914</v>
      </c>
      <c r="G44" s="28"/>
      <c r="H44" s="28"/>
      <c r="I44" s="28"/>
      <c r="J44" s="28"/>
    </row>
    <row r="45" spans="1:10" s="26" customFormat="1" ht="18.75">
      <c r="A45" s="4">
        <v>29</v>
      </c>
      <c r="B45" s="2" t="s">
        <v>26</v>
      </c>
      <c r="C45" s="15">
        <v>102.78</v>
      </c>
      <c r="D45" s="15">
        <v>0</v>
      </c>
      <c r="E45" s="23">
        <f t="shared" si="3"/>
        <v>102.78</v>
      </c>
      <c r="G45" s="28"/>
      <c r="H45" s="28"/>
      <c r="I45" s="28"/>
      <c r="J45" s="28"/>
    </row>
    <row r="46" spans="1:10" s="26" customFormat="1" ht="18.75">
      <c r="A46" s="4">
        <v>30</v>
      </c>
      <c r="B46" s="2" t="s">
        <v>27</v>
      </c>
      <c r="C46" s="15">
        <v>224.836</v>
      </c>
      <c r="D46" s="15">
        <v>52.07</v>
      </c>
      <c r="E46" s="23">
        <f t="shared" si="3"/>
        <v>172.76600000000002</v>
      </c>
      <c r="G46" s="28"/>
      <c r="H46" s="28"/>
      <c r="I46" s="28"/>
      <c r="J46" s="28"/>
    </row>
    <row r="47" spans="1:10" s="6" customFormat="1" ht="18.75">
      <c r="A47" s="38">
        <v>31</v>
      </c>
      <c r="B47" s="2" t="s">
        <v>94</v>
      </c>
      <c r="C47" s="15">
        <v>162.097</v>
      </c>
      <c r="D47" s="15">
        <v>37.54</v>
      </c>
      <c r="E47" s="36">
        <f t="shared" si="3"/>
        <v>124.55700000000002</v>
      </c>
      <c r="F47" s="27"/>
      <c r="G47" s="25"/>
      <c r="H47" s="7"/>
      <c r="I47" s="35"/>
      <c r="J47" s="7"/>
    </row>
    <row r="48" spans="1:10" s="6" customFormat="1" ht="18.75">
      <c r="A48" s="38"/>
      <c r="B48" s="2" t="s">
        <v>89</v>
      </c>
      <c r="C48" s="15">
        <v>122.012</v>
      </c>
      <c r="D48" s="15">
        <v>0</v>
      </c>
      <c r="E48" s="23">
        <f t="shared" si="3"/>
        <v>122.012</v>
      </c>
      <c r="G48" s="7"/>
      <c r="H48" s="7"/>
      <c r="I48" s="7"/>
      <c r="J48" s="7"/>
    </row>
    <row r="49" spans="1:10" s="6" customFormat="1" ht="18.75">
      <c r="A49" s="38"/>
      <c r="B49" s="2" t="s">
        <v>90</v>
      </c>
      <c r="C49" s="15">
        <v>2.542</v>
      </c>
      <c r="D49" s="15">
        <v>0</v>
      </c>
      <c r="E49" s="23">
        <f t="shared" si="3"/>
        <v>2.542</v>
      </c>
      <c r="G49" s="7"/>
      <c r="H49" s="7"/>
      <c r="I49" s="7"/>
      <c r="J49" s="7"/>
    </row>
    <row r="50" spans="1:10" s="26" customFormat="1" ht="18.75">
      <c r="A50" s="10">
        <v>32</v>
      </c>
      <c r="B50" s="2" t="s">
        <v>28</v>
      </c>
      <c r="C50" s="15">
        <v>138.116</v>
      </c>
      <c r="D50" s="15">
        <v>31.81</v>
      </c>
      <c r="E50" s="23">
        <f t="shared" si="3"/>
        <v>106.30600000000001</v>
      </c>
      <c r="G50" s="28"/>
      <c r="H50" s="28"/>
      <c r="I50" s="28"/>
      <c r="J50" s="28"/>
    </row>
    <row r="51" spans="1:10" s="26" customFormat="1" ht="18.75">
      <c r="A51" s="4">
        <v>33</v>
      </c>
      <c r="B51" s="3" t="s">
        <v>29</v>
      </c>
      <c r="C51" s="15">
        <v>256.527</v>
      </c>
      <c r="D51" s="15">
        <v>59.49</v>
      </c>
      <c r="E51" s="23">
        <f aca="true" t="shared" si="4" ref="E51:E107">C51-D51</f>
        <v>197.03699999999998</v>
      </c>
      <c r="G51" s="28"/>
      <c r="H51" s="28"/>
      <c r="I51" s="28"/>
      <c r="J51" s="28"/>
    </row>
    <row r="52" spans="1:10" s="26" customFormat="1" ht="18.75">
      <c r="A52" s="4">
        <v>34</v>
      </c>
      <c r="B52" s="3" t="s">
        <v>30</v>
      </c>
      <c r="C52" s="15">
        <v>122.373</v>
      </c>
      <c r="D52" s="15">
        <v>29.12</v>
      </c>
      <c r="E52" s="23">
        <f t="shared" si="4"/>
        <v>93.253</v>
      </c>
      <c r="G52" s="28"/>
      <c r="H52" s="28"/>
      <c r="I52" s="28"/>
      <c r="J52" s="28"/>
    </row>
    <row r="53" spans="1:10" s="26" customFormat="1" ht="18.75">
      <c r="A53" s="4">
        <v>35</v>
      </c>
      <c r="B53" s="3" t="s">
        <v>31</v>
      </c>
      <c r="C53" s="15">
        <v>246.917</v>
      </c>
      <c r="D53" s="15">
        <v>58.12</v>
      </c>
      <c r="E53" s="23">
        <f t="shared" si="4"/>
        <v>188.797</v>
      </c>
      <c r="G53" s="28"/>
      <c r="H53" s="28"/>
      <c r="I53" s="28"/>
      <c r="J53" s="28"/>
    </row>
    <row r="54" spans="1:10" s="26" customFormat="1" ht="18.75">
      <c r="A54" s="4">
        <v>36</v>
      </c>
      <c r="B54" s="3" t="s">
        <v>32</v>
      </c>
      <c r="C54" s="15">
        <v>108.672</v>
      </c>
      <c r="D54" s="15">
        <v>26.65</v>
      </c>
      <c r="E54" s="23">
        <f t="shared" si="4"/>
        <v>82.02199999999999</v>
      </c>
      <c r="G54" s="28"/>
      <c r="H54" s="28"/>
      <c r="I54" s="28"/>
      <c r="J54" s="28"/>
    </row>
    <row r="55" spans="1:10" s="26" customFormat="1" ht="18.75">
      <c r="A55" s="38">
        <v>37</v>
      </c>
      <c r="B55" s="3" t="s">
        <v>98</v>
      </c>
      <c r="C55" s="15">
        <v>212.216</v>
      </c>
      <c r="D55" s="15">
        <v>49.64</v>
      </c>
      <c r="E55" s="36">
        <f t="shared" si="4"/>
        <v>162.57600000000002</v>
      </c>
      <c r="F55" s="27"/>
      <c r="G55" s="28"/>
      <c r="H55" s="28"/>
      <c r="I55" s="35"/>
      <c r="J55" s="28"/>
    </row>
    <row r="56" spans="1:10" s="26" customFormat="1" ht="18.75">
      <c r="A56" s="38"/>
      <c r="B56" s="2" t="s">
        <v>89</v>
      </c>
      <c r="C56" s="15">
        <v>158.708</v>
      </c>
      <c r="D56" s="15">
        <v>0</v>
      </c>
      <c r="E56" s="23">
        <f t="shared" si="4"/>
        <v>158.708</v>
      </c>
      <c r="G56" s="28"/>
      <c r="H56" s="28"/>
      <c r="I56" s="28"/>
      <c r="J56" s="28"/>
    </row>
    <row r="57" spans="1:10" s="26" customFormat="1" ht="18.75">
      <c r="A57" s="38"/>
      <c r="B57" s="2" t="s">
        <v>90</v>
      </c>
      <c r="C57" s="15">
        <v>3.865</v>
      </c>
      <c r="D57" s="15">
        <v>0</v>
      </c>
      <c r="E57" s="23">
        <f t="shared" si="4"/>
        <v>3.865</v>
      </c>
      <c r="G57" s="28"/>
      <c r="H57" s="28"/>
      <c r="I57" s="28"/>
      <c r="J57" s="28"/>
    </row>
    <row r="58" spans="1:11" s="26" customFormat="1" ht="18.75">
      <c r="A58" s="4">
        <v>38</v>
      </c>
      <c r="B58" s="2" t="s">
        <v>33</v>
      </c>
      <c r="C58" s="15">
        <v>134.355</v>
      </c>
      <c r="D58" s="15">
        <v>31.59</v>
      </c>
      <c r="E58" s="23">
        <f t="shared" si="4"/>
        <v>102.76499999999999</v>
      </c>
      <c r="G58" s="28"/>
      <c r="H58" s="28"/>
      <c r="I58" s="28"/>
      <c r="J58" s="28"/>
      <c r="K58" s="28"/>
    </row>
    <row r="59" spans="1:10" s="26" customFormat="1" ht="18.75">
      <c r="A59" s="4">
        <v>39</v>
      </c>
      <c r="B59" s="2" t="s">
        <v>34</v>
      </c>
      <c r="C59" s="15">
        <v>117.588</v>
      </c>
      <c r="D59" s="15">
        <v>27.04</v>
      </c>
      <c r="E59" s="23">
        <f t="shared" si="4"/>
        <v>90.548</v>
      </c>
      <c r="G59" s="28"/>
      <c r="H59" s="28"/>
      <c r="I59" s="28"/>
      <c r="J59" s="28"/>
    </row>
    <row r="60" spans="1:10" s="26" customFormat="1" ht="18.75">
      <c r="A60" s="4">
        <v>40</v>
      </c>
      <c r="B60" s="2" t="s">
        <v>35</v>
      </c>
      <c r="C60" s="15">
        <v>90.134</v>
      </c>
      <c r="D60" s="15">
        <v>30.55</v>
      </c>
      <c r="E60" s="23">
        <f t="shared" si="4"/>
        <v>59.584</v>
      </c>
      <c r="G60" s="28"/>
      <c r="H60" s="28"/>
      <c r="I60" s="28"/>
      <c r="J60" s="28"/>
    </row>
    <row r="61" spans="1:10" s="26" customFormat="1" ht="18.75">
      <c r="A61" s="38">
        <v>41</v>
      </c>
      <c r="B61" s="2" t="s">
        <v>36</v>
      </c>
      <c r="C61" s="15">
        <v>238.336</v>
      </c>
      <c r="D61" s="15">
        <v>58.33</v>
      </c>
      <c r="E61" s="36">
        <f t="shared" si="4"/>
        <v>180.00600000000003</v>
      </c>
      <c r="F61" s="27"/>
      <c r="G61" s="28"/>
      <c r="H61" s="28"/>
      <c r="I61" s="35"/>
      <c r="J61" s="28"/>
    </row>
    <row r="62" spans="1:10" s="26" customFormat="1" ht="18.75">
      <c r="A62" s="38"/>
      <c r="B62" s="2" t="s">
        <v>89</v>
      </c>
      <c r="C62" s="15">
        <v>176.785</v>
      </c>
      <c r="D62" s="15">
        <v>0</v>
      </c>
      <c r="E62" s="23">
        <f t="shared" si="4"/>
        <v>176.785</v>
      </c>
      <c r="G62" s="28"/>
      <c r="H62" s="28"/>
      <c r="I62" s="28"/>
      <c r="J62" s="28"/>
    </row>
    <row r="63" spans="1:10" s="26" customFormat="1" ht="18.75">
      <c r="A63" s="38"/>
      <c r="B63" s="2" t="s">
        <v>90</v>
      </c>
      <c r="C63" s="15">
        <v>3.218</v>
      </c>
      <c r="D63" s="15">
        <v>0</v>
      </c>
      <c r="E63" s="23">
        <f t="shared" si="4"/>
        <v>3.218</v>
      </c>
      <c r="G63" s="28"/>
      <c r="H63" s="28"/>
      <c r="I63" s="28"/>
      <c r="J63" s="28"/>
    </row>
    <row r="64" spans="1:10" s="26" customFormat="1" ht="18.75">
      <c r="A64" s="4">
        <v>42</v>
      </c>
      <c r="B64" s="2" t="s">
        <v>37</v>
      </c>
      <c r="C64" s="15">
        <v>162.697</v>
      </c>
      <c r="D64" s="15">
        <v>38.39</v>
      </c>
      <c r="E64" s="23">
        <f t="shared" si="4"/>
        <v>124.307</v>
      </c>
      <c r="G64" s="28"/>
      <c r="H64" s="28"/>
      <c r="I64" s="28"/>
      <c r="J64" s="28"/>
    </row>
    <row r="65" spans="1:10" s="26" customFormat="1" ht="18.75">
      <c r="A65" s="38">
        <v>43</v>
      </c>
      <c r="B65" s="2" t="s">
        <v>99</v>
      </c>
      <c r="C65" s="15">
        <v>161.379</v>
      </c>
      <c r="D65" s="15">
        <v>40.01</v>
      </c>
      <c r="E65" s="23">
        <f t="shared" si="4"/>
        <v>121.369</v>
      </c>
      <c r="F65" s="27"/>
      <c r="G65" s="28"/>
      <c r="H65" s="28"/>
      <c r="I65" s="27"/>
      <c r="J65" s="28"/>
    </row>
    <row r="66" spans="1:10" s="26" customFormat="1" ht="18.75">
      <c r="A66" s="38"/>
      <c r="B66" s="2" t="s">
        <v>89</v>
      </c>
      <c r="C66" s="15">
        <v>112.509</v>
      </c>
      <c r="D66" s="15">
        <v>0</v>
      </c>
      <c r="E66" s="23">
        <f t="shared" si="4"/>
        <v>112.509</v>
      </c>
      <c r="G66" s="28"/>
      <c r="H66" s="28"/>
      <c r="I66" s="28"/>
      <c r="J66" s="28"/>
    </row>
    <row r="67" spans="1:10" s="26" customFormat="1" ht="18.75">
      <c r="A67" s="38"/>
      <c r="B67" s="2" t="s">
        <v>90</v>
      </c>
      <c r="C67" s="15">
        <v>8.863</v>
      </c>
      <c r="D67" s="15">
        <v>0</v>
      </c>
      <c r="E67" s="23">
        <f t="shared" si="4"/>
        <v>8.863</v>
      </c>
      <c r="G67" s="28"/>
      <c r="H67" s="28"/>
      <c r="I67" s="28"/>
      <c r="J67" s="28"/>
    </row>
    <row r="68" spans="1:10" s="26" customFormat="1" ht="18.75">
      <c r="A68" s="4">
        <v>44</v>
      </c>
      <c r="B68" s="2" t="s">
        <v>38</v>
      </c>
      <c r="C68" s="15">
        <v>338.626</v>
      </c>
      <c r="D68" s="15">
        <v>78.75</v>
      </c>
      <c r="E68" s="23">
        <f t="shared" si="4"/>
        <v>259.876</v>
      </c>
      <c r="G68" s="28"/>
      <c r="H68" s="28"/>
      <c r="I68" s="28"/>
      <c r="J68" s="28"/>
    </row>
    <row r="69" spans="1:10" s="26" customFormat="1" ht="18.75">
      <c r="A69" s="38">
        <v>45</v>
      </c>
      <c r="B69" s="3" t="s">
        <v>39</v>
      </c>
      <c r="C69" s="15">
        <v>132.913</v>
      </c>
      <c r="D69" s="15">
        <v>30.6</v>
      </c>
      <c r="E69" s="23">
        <f t="shared" si="4"/>
        <v>102.31300000000002</v>
      </c>
      <c r="G69" s="28"/>
      <c r="H69" s="28"/>
      <c r="I69" s="27"/>
      <c r="J69" s="28"/>
    </row>
    <row r="70" spans="1:10" s="26" customFormat="1" ht="18.75">
      <c r="A70" s="38"/>
      <c r="B70" s="2" t="s">
        <v>89</v>
      </c>
      <c r="C70" s="15">
        <v>90.278</v>
      </c>
      <c r="D70" s="15">
        <v>0</v>
      </c>
      <c r="E70" s="23">
        <f t="shared" si="4"/>
        <v>90.278</v>
      </c>
      <c r="G70" s="28"/>
      <c r="H70" s="28"/>
      <c r="I70" s="28"/>
      <c r="J70" s="28"/>
    </row>
    <row r="71" spans="1:10" s="26" customFormat="1" ht="18.75">
      <c r="A71" s="38"/>
      <c r="B71" s="2" t="s">
        <v>90</v>
      </c>
      <c r="C71" s="15">
        <v>12.037</v>
      </c>
      <c r="D71" s="15">
        <v>0</v>
      </c>
      <c r="E71" s="23">
        <f t="shared" si="4"/>
        <v>12.037</v>
      </c>
      <c r="G71" s="28"/>
      <c r="H71" s="28"/>
      <c r="I71" s="28"/>
      <c r="J71" s="28"/>
    </row>
    <row r="72" spans="1:10" s="26" customFormat="1" ht="18.75">
      <c r="A72" s="38">
        <v>46</v>
      </c>
      <c r="B72" s="2" t="s">
        <v>40</v>
      </c>
      <c r="C72" s="15">
        <v>39.79</v>
      </c>
      <c r="D72" s="15">
        <v>0</v>
      </c>
      <c r="E72" s="23">
        <f t="shared" si="4"/>
        <v>39.79</v>
      </c>
      <c r="G72" s="28"/>
      <c r="H72" s="28"/>
      <c r="I72" s="27"/>
      <c r="J72" s="28"/>
    </row>
    <row r="73" spans="1:10" s="26" customFormat="1" ht="18.75">
      <c r="A73" s="38"/>
      <c r="B73" s="2" t="s">
        <v>89</v>
      </c>
      <c r="C73" s="15">
        <f>33.153</f>
        <v>33.153</v>
      </c>
      <c r="D73" s="15">
        <v>0</v>
      </c>
      <c r="E73" s="23">
        <f t="shared" si="4"/>
        <v>33.153</v>
      </c>
      <c r="G73" s="28"/>
      <c r="H73" s="28"/>
      <c r="I73" s="28"/>
      <c r="J73" s="28"/>
    </row>
    <row r="74" spans="1:10" s="26" customFormat="1" ht="18.75">
      <c r="A74" s="38"/>
      <c r="B74" s="2" t="s">
        <v>90</v>
      </c>
      <c r="C74" s="15">
        <f>2.262+2.208+2.167</f>
        <v>6.6370000000000005</v>
      </c>
      <c r="D74" s="15">
        <v>0</v>
      </c>
      <c r="E74" s="23">
        <f t="shared" si="4"/>
        <v>6.6370000000000005</v>
      </c>
      <c r="G74" s="28"/>
      <c r="H74" s="28"/>
      <c r="I74" s="28"/>
      <c r="J74" s="28"/>
    </row>
    <row r="75" spans="1:10" s="26" customFormat="1" ht="18.75">
      <c r="A75" s="38">
        <v>47</v>
      </c>
      <c r="B75" s="2" t="s">
        <v>41</v>
      </c>
      <c r="C75" s="15">
        <v>154.31</v>
      </c>
      <c r="D75" s="15">
        <v>25.01</v>
      </c>
      <c r="E75" s="23">
        <f t="shared" si="4"/>
        <v>129.3</v>
      </c>
      <c r="F75" s="27"/>
      <c r="G75" s="28"/>
      <c r="H75" s="28"/>
      <c r="I75" s="27"/>
      <c r="J75" s="28"/>
    </row>
    <row r="76" spans="1:10" s="26" customFormat="1" ht="18.75">
      <c r="A76" s="38"/>
      <c r="B76" s="2" t="s">
        <v>89</v>
      </c>
      <c r="C76" s="15">
        <v>113.984</v>
      </c>
      <c r="D76" s="15">
        <v>0</v>
      </c>
      <c r="E76" s="23">
        <f t="shared" si="4"/>
        <v>113.984</v>
      </c>
      <c r="G76" s="28"/>
      <c r="H76" s="28"/>
      <c r="I76" s="28"/>
      <c r="J76" s="28"/>
    </row>
    <row r="77" spans="1:10" s="26" customFormat="1" ht="18.75">
      <c r="A77" s="38"/>
      <c r="B77" s="2" t="s">
        <v>90</v>
      </c>
      <c r="C77" s="15">
        <v>15.312</v>
      </c>
      <c r="D77" s="15">
        <v>0</v>
      </c>
      <c r="E77" s="23">
        <f t="shared" si="4"/>
        <v>15.312</v>
      </c>
      <c r="G77" s="28"/>
      <c r="H77" s="28"/>
      <c r="I77" s="28"/>
      <c r="J77" s="28"/>
    </row>
    <row r="78" spans="1:9" s="26" customFormat="1" ht="18.75">
      <c r="A78" s="4">
        <v>48</v>
      </c>
      <c r="B78" s="2" t="s">
        <v>42</v>
      </c>
      <c r="C78" s="15">
        <v>115.649</v>
      </c>
      <c r="D78" s="15">
        <v>28.46</v>
      </c>
      <c r="E78" s="23">
        <f t="shared" si="4"/>
        <v>87.189</v>
      </c>
      <c r="G78" s="28"/>
      <c r="H78" s="28"/>
      <c r="I78" s="28"/>
    </row>
    <row r="79" spans="1:9" s="26" customFormat="1" ht="18.75">
      <c r="A79" s="38">
        <v>49</v>
      </c>
      <c r="B79" s="2" t="s">
        <v>43</v>
      </c>
      <c r="C79" s="15">
        <v>159.819</v>
      </c>
      <c r="D79" s="15">
        <v>38.78</v>
      </c>
      <c r="E79" s="23">
        <f t="shared" si="4"/>
        <v>121.03899999999999</v>
      </c>
      <c r="F79" s="27"/>
      <c r="G79" s="28"/>
      <c r="H79" s="28"/>
      <c r="I79" s="27"/>
    </row>
    <row r="80" spans="1:9" s="26" customFormat="1" ht="18.75">
      <c r="A80" s="38"/>
      <c r="B80" s="2" t="s">
        <v>89</v>
      </c>
      <c r="C80" s="15">
        <v>111.125</v>
      </c>
      <c r="D80" s="15">
        <v>0</v>
      </c>
      <c r="E80" s="23">
        <f t="shared" si="4"/>
        <v>111.125</v>
      </c>
      <c r="G80" s="28"/>
      <c r="H80" s="28"/>
      <c r="I80" s="28"/>
    </row>
    <row r="81" spans="1:9" s="26" customFormat="1" ht="18.75">
      <c r="A81" s="38"/>
      <c r="B81" s="2" t="s">
        <v>90</v>
      </c>
      <c r="C81" s="15">
        <v>9.919</v>
      </c>
      <c r="D81" s="15">
        <v>0</v>
      </c>
      <c r="E81" s="23">
        <f t="shared" si="4"/>
        <v>9.919</v>
      </c>
      <c r="G81" s="28"/>
      <c r="H81" s="28"/>
      <c r="I81" s="28"/>
    </row>
    <row r="82" spans="1:9" s="26" customFormat="1" ht="18.75">
      <c r="A82" s="38">
        <v>50</v>
      </c>
      <c r="B82" s="2" t="s">
        <v>44</v>
      </c>
      <c r="C82" s="15">
        <v>156.155</v>
      </c>
      <c r="D82" s="15">
        <v>34.84</v>
      </c>
      <c r="E82" s="23">
        <f t="shared" si="4"/>
        <v>121.315</v>
      </c>
      <c r="F82" s="27"/>
      <c r="G82" s="28"/>
      <c r="H82" s="28"/>
      <c r="I82" s="27"/>
    </row>
    <row r="83" spans="1:9" s="26" customFormat="1" ht="18.75">
      <c r="A83" s="44"/>
      <c r="B83" s="2" t="s">
        <v>89</v>
      </c>
      <c r="C83" s="15">
        <v>117.132</v>
      </c>
      <c r="D83" s="15">
        <v>0</v>
      </c>
      <c r="E83" s="23">
        <f t="shared" si="4"/>
        <v>117.132</v>
      </c>
      <c r="G83" s="28"/>
      <c r="H83" s="28"/>
      <c r="I83" s="28"/>
    </row>
    <row r="84" spans="1:9" s="26" customFormat="1" ht="18.75">
      <c r="A84" s="44"/>
      <c r="B84" s="2" t="s">
        <v>90</v>
      </c>
      <c r="C84" s="15">
        <v>4.186</v>
      </c>
      <c r="D84" s="15">
        <v>0</v>
      </c>
      <c r="E84" s="23">
        <f t="shared" si="4"/>
        <v>4.186</v>
      </c>
      <c r="G84" s="28"/>
      <c r="H84" s="28"/>
      <c r="I84" s="28"/>
    </row>
    <row r="85" spans="1:9" s="26" customFormat="1" ht="18.75">
      <c r="A85" s="4">
        <v>51</v>
      </c>
      <c r="B85" s="2" t="s">
        <v>9</v>
      </c>
      <c r="C85" s="15">
        <v>88.417</v>
      </c>
      <c r="D85" s="15">
        <v>20.06</v>
      </c>
      <c r="E85" s="23">
        <f t="shared" si="4"/>
        <v>68.357</v>
      </c>
      <c r="G85" s="28"/>
      <c r="H85" s="28"/>
      <c r="I85" s="28"/>
    </row>
    <row r="86" spans="1:9" s="26" customFormat="1" ht="18.75" hidden="1">
      <c r="A86" s="11"/>
      <c r="B86" s="2"/>
      <c r="C86" s="15">
        <v>0</v>
      </c>
      <c r="D86" s="15"/>
      <c r="E86" s="23">
        <f t="shared" si="4"/>
        <v>0</v>
      </c>
      <c r="G86" s="28"/>
      <c r="H86" s="28"/>
      <c r="I86" s="28"/>
    </row>
    <row r="87" spans="1:9" s="26" customFormat="1" ht="18.75">
      <c r="A87" s="38">
        <v>52</v>
      </c>
      <c r="B87" s="2" t="s">
        <v>45</v>
      </c>
      <c r="C87" s="15">
        <v>106.056</v>
      </c>
      <c r="D87" s="15">
        <v>23.47</v>
      </c>
      <c r="E87" s="36">
        <f t="shared" si="4"/>
        <v>82.586</v>
      </c>
      <c r="F87" s="27"/>
      <c r="G87" s="28"/>
      <c r="H87" s="28"/>
      <c r="I87" s="35"/>
    </row>
    <row r="88" spans="1:9" s="26" customFormat="1" ht="18.75">
      <c r="A88" s="38"/>
      <c r="B88" s="2" t="s">
        <v>89</v>
      </c>
      <c r="C88" s="15">
        <v>66.101</v>
      </c>
      <c r="D88" s="15">
        <v>0</v>
      </c>
      <c r="E88" s="23">
        <f t="shared" si="4"/>
        <v>66.101</v>
      </c>
      <c r="G88" s="28"/>
      <c r="H88" s="28"/>
      <c r="I88" s="28"/>
    </row>
    <row r="89" spans="1:9" s="26" customFormat="1" ht="18.75">
      <c r="A89" s="38"/>
      <c r="B89" s="2" t="s">
        <v>90</v>
      </c>
      <c r="C89" s="15">
        <f>1.851+8.142+6.488</f>
        <v>16.480999999999998</v>
      </c>
      <c r="D89" s="15">
        <v>0</v>
      </c>
      <c r="E89" s="23">
        <f t="shared" si="4"/>
        <v>16.480999999999998</v>
      </c>
      <c r="G89" s="28"/>
      <c r="H89" s="28"/>
      <c r="I89" s="28"/>
    </row>
    <row r="90" spans="1:9" s="26" customFormat="1" ht="18.75">
      <c r="A90" s="38">
        <v>53</v>
      </c>
      <c r="B90" s="2" t="s">
        <v>46</v>
      </c>
      <c r="C90" s="15">
        <v>112.601</v>
      </c>
      <c r="D90" s="15">
        <v>25.64</v>
      </c>
      <c r="E90" s="23">
        <f t="shared" si="4"/>
        <v>86.961</v>
      </c>
      <c r="F90" s="27"/>
      <c r="G90" s="28"/>
      <c r="H90" s="28"/>
      <c r="I90" s="27"/>
    </row>
    <row r="91" spans="1:9" s="26" customFormat="1" ht="18.75">
      <c r="A91" s="38"/>
      <c r="B91" s="2" t="s">
        <v>89</v>
      </c>
      <c r="C91" s="15">
        <v>82.347</v>
      </c>
      <c r="D91" s="15">
        <v>0</v>
      </c>
      <c r="E91" s="23">
        <f t="shared" si="4"/>
        <v>82.347</v>
      </c>
      <c r="G91" s="28"/>
      <c r="H91" s="28"/>
      <c r="I91" s="28"/>
    </row>
    <row r="92" spans="1:9" s="26" customFormat="1" ht="18.75">
      <c r="A92" s="38"/>
      <c r="B92" s="2" t="s">
        <v>90</v>
      </c>
      <c r="C92" s="15">
        <v>4.613</v>
      </c>
      <c r="D92" s="15">
        <v>0</v>
      </c>
      <c r="E92" s="23">
        <f t="shared" si="4"/>
        <v>4.613</v>
      </c>
      <c r="G92" s="28"/>
      <c r="H92" s="28"/>
      <c r="I92" s="28"/>
    </row>
    <row r="93" spans="1:9" s="26" customFormat="1" ht="18.75">
      <c r="A93" s="38">
        <v>54</v>
      </c>
      <c r="B93" s="2" t="s">
        <v>47</v>
      </c>
      <c r="C93" s="15">
        <v>101.096</v>
      </c>
      <c r="D93" s="15">
        <v>22.71</v>
      </c>
      <c r="E93" s="36">
        <f t="shared" si="4"/>
        <v>78.386</v>
      </c>
      <c r="F93" s="27"/>
      <c r="G93" s="28"/>
      <c r="H93" s="28"/>
      <c r="I93" s="35"/>
    </row>
    <row r="94" spans="1:9" s="26" customFormat="1" ht="18.75">
      <c r="A94" s="38"/>
      <c r="B94" s="2" t="s">
        <v>89</v>
      </c>
      <c r="C94" s="15">
        <v>75.785</v>
      </c>
      <c r="D94" s="15">
        <v>0</v>
      </c>
      <c r="E94" s="23">
        <f t="shared" si="4"/>
        <v>75.785</v>
      </c>
      <c r="G94" s="28"/>
      <c r="H94" s="28"/>
      <c r="I94" s="28"/>
    </row>
    <row r="95" spans="1:9" s="26" customFormat="1" ht="18.75">
      <c r="A95" s="38"/>
      <c r="B95" s="2" t="s">
        <v>90</v>
      </c>
      <c r="C95" s="15">
        <v>2.596</v>
      </c>
      <c r="D95" s="15">
        <v>0</v>
      </c>
      <c r="E95" s="23">
        <f t="shared" si="4"/>
        <v>2.596</v>
      </c>
      <c r="G95" s="28"/>
      <c r="H95" s="28"/>
      <c r="I95" s="28"/>
    </row>
    <row r="96" spans="1:9" s="26" customFormat="1" ht="18.75">
      <c r="A96" s="4">
        <v>55</v>
      </c>
      <c r="B96" s="2" t="s">
        <v>48</v>
      </c>
      <c r="C96" s="15">
        <v>83.784</v>
      </c>
      <c r="D96" s="15">
        <v>18.71</v>
      </c>
      <c r="E96" s="23">
        <f t="shared" si="4"/>
        <v>65.07400000000001</v>
      </c>
      <c r="G96" s="28"/>
      <c r="H96" s="28"/>
      <c r="I96" s="28"/>
    </row>
    <row r="97" spans="1:9" s="26" customFormat="1" ht="18.75">
      <c r="A97" s="38">
        <v>56</v>
      </c>
      <c r="B97" s="2" t="s">
        <v>49</v>
      </c>
      <c r="C97" s="15">
        <v>71.296</v>
      </c>
      <c r="D97" s="15">
        <f>D98+D99</f>
        <v>0</v>
      </c>
      <c r="E97" s="23">
        <f t="shared" si="4"/>
        <v>71.296</v>
      </c>
      <c r="F97" s="27"/>
      <c r="G97" s="28"/>
      <c r="H97" s="28"/>
      <c r="I97" s="27"/>
    </row>
    <row r="98" spans="1:9" s="26" customFormat="1" ht="18.75">
      <c r="A98" s="38"/>
      <c r="B98" s="2" t="s">
        <v>89</v>
      </c>
      <c r="C98" s="15">
        <v>66.295</v>
      </c>
      <c r="D98" s="15">
        <v>0</v>
      </c>
      <c r="E98" s="23">
        <f t="shared" si="4"/>
        <v>66.295</v>
      </c>
      <c r="G98" s="28"/>
      <c r="H98" s="28"/>
      <c r="I98" s="28"/>
    </row>
    <row r="99" spans="1:9" s="26" customFormat="1" ht="18.75">
      <c r="A99" s="38"/>
      <c r="B99" s="2" t="s">
        <v>90</v>
      </c>
      <c r="C99" s="15">
        <v>5.001</v>
      </c>
      <c r="D99" s="15">
        <v>0</v>
      </c>
      <c r="E99" s="23">
        <f t="shared" si="4"/>
        <v>5.001</v>
      </c>
      <c r="G99" s="28"/>
      <c r="H99" s="28"/>
      <c r="I99" s="28"/>
    </row>
    <row r="100" spans="1:9" s="26" customFormat="1" ht="18.75">
      <c r="A100" s="4">
        <v>57</v>
      </c>
      <c r="B100" s="2" t="s">
        <v>50</v>
      </c>
      <c r="C100" s="15">
        <v>115.306</v>
      </c>
      <c r="D100" s="15">
        <v>26.17</v>
      </c>
      <c r="E100" s="23">
        <f t="shared" si="4"/>
        <v>89.136</v>
      </c>
      <c r="G100" s="28"/>
      <c r="H100" s="28"/>
      <c r="I100" s="28"/>
    </row>
    <row r="101" spans="1:9" s="26" customFormat="1" ht="18.75">
      <c r="A101" s="4">
        <v>58</v>
      </c>
      <c r="B101" s="2" t="s">
        <v>51</v>
      </c>
      <c r="C101" s="15">
        <v>106.465</v>
      </c>
      <c r="D101" s="15">
        <v>24.01</v>
      </c>
      <c r="E101" s="23">
        <f t="shared" si="4"/>
        <v>82.455</v>
      </c>
      <c r="G101" s="28"/>
      <c r="H101" s="28"/>
      <c r="I101" s="28"/>
    </row>
    <row r="102" spans="1:9" s="26" customFormat="1" ht="18.75">
      <c r="A102" s="38">
        <v>59</v>
      </c>
      <c r="B102" s="2" t="s">
        <v>52</v>
      </c>
      <c r="C102" s="15">
        <v>120.43</v>
      </c>
      <c r="D102" s="15">
        <v>35.33</v>
      </c>
      <c r="E102" s="23">
        <f t="shared" si="4"/>
        <v>85.10000000000001</v>
      </c>
      <c r="F102" s="27"/>
      <c r="G102" s="28"/>
      <c r="H102" s="28"/>
      <c r="I102" s="27"/>
    </row>
    <row r="103" spans="1:9" s="26" customFormat="1" ht="18.75">
      <c r="A103" s="38"/>
      <c r="B103" s="2" t="s">
        <v>89</v>
      </c>
      <c r="C103" s="15">
        <v>68.141</v>
      </c>
      <c r="D103" s="15">
        <v>0</v>
      </c>
      <c r="E103" s="23">
        <f t="shared" si="4"/>
        <v>68.141</v>
      </c>
      <c r="G103" s="28"/>
      <c r="H103" s="28"/>
      <c r="I103" s="28"/>
    </row>
    <row r="104" spans="1:9" s="26" customFormat="1" ht="18.75">
      <c r="A104" s="38"/>
      <c r="B104" s="2" t="s">
        <v>90</v>
      </c>
      <c r="C104" s="15">
        <f>14.347+2.61</f>
        <v>16.957</v>
      </c>
      <c r="D104" s="15">
        <v>0</v>
      </c>
      <c r="E104" s="23">
        <f t="shared" si="4"/>
        <v>16.957</v>
      </c>
      <c r="G104" s="28"/>
      <c r="H104" s="28"/>
      <c r="I104" s="28"/>
    </row>
    <row r="105" spans="1:9" s="26" customFormat="1" ht="18.75">
      <c r="A105" s="4">
        <v>60</v>
      </c>
      <c r="B105" s="2" t="s">
        <v>53</v>
      </c>
      <c r="C105" s="15">
        <v>214.852</v>
      </c>
      <c r="D105" s="15">
        <v>49.97</v>
      </c>
      <c r="E105" s="36">
        <f t="shared" si="4"/>
        <v>164.882</v>
      </c>
      <c r="F105" s="27"/>
      <c r="G105" s="28"/>
      <c r="H105" s="28"/>
      <c r="I105" s="35"/>
    </row>
    <row r="106" spans="1:9" s="26" customFormat="1" ht="18.75">
      <c r="A106" s="4">
        <v>61</v>
      </c>
      <c r="B106" s="2" t="s">
        <v>89</v>
      </c>
      <c r="C106" s="15">
        <v>159.531</v>
      </c>
      <c r="D106" s="15">
        <v>0</v>
      </c>
      <c r="E106" s="23">
        <f t="shared" si="4"/>
        <v>159.531</v>
      </c>
      <c r="G106" s="28"/>
      <c r="H106" s="28"/>
      <c r="I106" s="28"/>
    </row>
    <row r="107" spans="1:9" s="26" customFormat="1" ht="18.75">
      <c r="A107" s="4">
        <v>62</v>
      </c>
      <c r="B107" s="2" t="s">
        <v>90</v>
      </c>
      <c r="C107" s="15">
        <f>1.721+3.621</f>
        <v>5.3420000000000005</v>
      </c>
      <c r="D107" s="15">
        <v>0</v>
      </c>
      <c r="E107" s="23">
        <f t="shared" si="4"/>
        <v>5.3420000000000005</v>
      </c>
      <c r="G107" s="28"/>
      <c r="H107" s="28"/>
      <c r="I107" s="28"/>
    </row>
    <row r="108" spans="1:9" s="26" customFormat="1" ht="18.75">
      <c r="A108" s="4">
        <v>63</v>
      </c>
      <c r="B108" s="2" t="s">
        <v>54</v>
      </c>
      <c r="C108" s="15">
        <v>134.346</v>
      </c>
      <c r="D108" s="15">
        <v>31.58</v>
      </c>
      <c r="E108" s="23">
        <f aca="true" t="shared" si="5" ref="E108:E164">C108-D108</f>
        <v>102.766</v>
      </c>
      <c r="G108" s="28"/>
      <c r="H108" s="28"/>
      <c r="I108" s="28"/>
    </row>
    <row r="109" spans="1:10" s="26" customFormat="1" ht="18.75">
      <c r="A109" s="4">
        <v>64</v>
      </c>
      <c r="B109" s="2" t="s">
        <v>55</v>
      </c>
      <c r="C109" s="15">
        <v>120.298</v>
      </c>
      <c r="D109" s="15">
        <v>28.22</v>
      </c>
      <c r="E109" s="23">
        <f t="shared" si="5"/>
        <v>92.078</v>
      </c>
      <c r="G109" s="28"/>
      <c r="H109" s="28"/>
      <c r="I109" s="28"/>
      <c r="J109" s="28"/>
    </row>
    <row r="110" spans="1:9" s="26" customFormat="1" ht="18.75">
      <c r="A110" s="4">
        <v>65</v>
      </c>
      <c r="B110" s="2" t="s">
        <v>56</v>
      </c>
      <c r="C110" s="15">
        <v>132.652</v>
      </c>
      <c r="D110" s="15">
        <v>30.36</v>
      </c>
      <c r="E110" s="23">
        <f t="shared" si="5"/>
        <v>102.29199999999999</v>
      </c>
      <c r="G110" s="28"/>
      <c r="H110" s="28"/>
      <c r="I110" s="28"/>
    </row>
    <row r="111" spans="1:9" s="26" customFormat="1" ht="18.75">
      <c r="A111" s="4">
        <v>67</v>
      </c>
      <c r="B111" s="2" t="s">
        <v>57</v>
      </c>
      <c r="C111" s="15">
        <v>0</v>
      </c>
      <c r="D111" s="15">
        <v>0</v>
      </c>
      <c r="E111" s="23">
        <f t="shared" si="5"/>
        <v>0</v>
      </c>
      <c r="G111" s="28"/>
      <c r="H111" s="28"/>
      <c r="I111" s="28"/>
    </row>
    <row r="112" spans="1:9" s="6" customFormat="1" ht="18.75">
      <c r="A112" s="38">
        <v>68</v>
      </c>
      <c r="B112" s="2" t="s">
        <v>58</v>
      </c>
      <c r="C112" s="15">
        <v>83.993</v>
      </c>
      <c r="D112" s="15">
        <v>18.58</v>
      </c>
      <c r="E112" s="23">
        <f t="shared" si="5"/>
        <v>65.413</v>
      </c>
      <c r="F112" s="27"/>
      <c r="G112" s="7"/>
      <c r="H112" s="7"/>
      <c r="I112" s="27"/>
    </row>
    <row r="113" spans="1:9" s="6" customFormat="1" ht="18.75">
      <c r="A113" s="44"/>
      <c r="B113" s="2" t="s">
        <v>89</v>
      </c>
      <c r="C113" s="15">
        <v>59.323</v>
      </c>
      <c r="D113" s="15">
        <v>0</v>
      </c>
      <c r="E113" s="23">
        <f t="shared" si="5"/>
        <v>59.323</v>
      </c>
      <c r="G113" s="7"/>
      <c r="H113" s="7"/>
      <c r="I113" s="7"/>
    </row>
    <row r="114" spans="1:9" s="6" customFormat="1" ht="18.75">
      <c r="A114" s="44"/>
      <c r="B114" s="2" t="s">
        <v>90</v>
      </c>
      <c r="C114" s="15">
        <v>6.091</v>
      </c>
      <c r="D114" s="15">
        <v>0</v>
      </c>
      <c r="E114" s="23">
        <f t="shared" si="5"/>
        <v>6.091</v>
      </c>
      <c r="G114" s="7"/>
      <c r="H114" s="7"/>
      <c r="I114" s="7"/>
    </row>
    <row r="115" spans="1:10" s="26" customFormat="1" ht="18.75">
      <c r="A115" s="4">
        <v>69</v>
      </c>
      <c r="B115" s="2" t="s">
        <v>59</v>
      </c>
      <c r="C115" s="15">
        <v>64.13</v>
      </c>
      <c r="D115" s="15">
        <v>15.17</v>
      </c>
      <c r="E115" s="23">
        <f t="shared" si="5"/>
        <v>48.959999999999994</v>
      </c>
      <c r="G115" s="28"/>
      <c r="H115" s="28"/>
      <c r="I115" s="28"/>
      <c r="J115" s="28"/>
    </row>
    <row r="116" spans="1:9" s="26" customFormat="1" ht="18.75">
      <c r="A116" s="38">
        <v>70</v>
      </c>
      <c r="B116" s="2" t="s">
        <v>60</v>
      </c>
      <c r="C116" s="15">
        <v>120.32</v>
      </c>
      <c r="D116" s="15">
        <v>28.8</v>
      </c>
      <c r="E116" s="23">
        <f t="shared" si="5"/>
        <v>91.52</v>
      </c>
      <c r="F116" s="27"/>
      <c r="G116" s="28"/>
      <c r="H116" s="28"/>
      <c r="I116" s="27"/>
    </row>
    <row r="117" spans="1:9" s="26" customFormat="1" ht="18.75">
      <c r="A117" s="38"/>
      <c r="B117" s="2" t="s">
        <v>89</v>
      </c>
      <c r="C117" s="15">
        <v>88.17</v>
      </c>
      <c r="D117" s="15">
        <v>0</v>
      </c>
      <c r="E117" s="23">
        <f t="shared" si="5"/>
        <v>88.17</v>
      </c>
      <c r="G117" s="28"/>
      <c r="H117" s="28"/>
      <c r="I117" s="28"/>
    </row>
    <row r="118" spans="1:9" s="26" customFormat="1" ht="18.75">
      <c r="A118" s="38"/>
      <c r="B118" s="2" t="s">
        <v>90</v>
      </c>
      <c r="C118" s="15">
        <v>3.346</v>
      </c>
      <c r="D118" s="15">
        <v>0</v>
      </c>
      <c r="E118" s="23">
        <f t="shared" si="5"/>
        <v>3.346</v>
      </c>
      <c r="G118" s="28"/>
      <c r="H118" s="28"/>
      <c r="I118" s="28"/>
    </row>
    <row r="119" spans="1:9" s="26" customFormat="1" ht="18.75">
      <c r="A119" s="4">
        <v>71</v>
      </c>
      <c r="B119" s="2" t="s">
        <v>61</v>
      </c>
      <c r="C119" s="15">
        <v>101.181</v>
      </c>
      <c r="D119" s="15">
        <v>22.87</v>
      </c>
      <c r="E119" s="23">
        <f t="shared" si="5"/>
        <v>78.31099999999999</v>
      </c>
      <c r="G119" s="28"/>
      <c r="H119" s="28"/>
      <c r="I119" s="28"/>
    </row>
    <row r="120" spans="1:9" s="26" customFormat="1" ht="18.75">
      <c r="A120" s="4">
        <v>72</v>
      </c>
      <c r="B120" s="2" t="s">
        <v>62</v>
      </c>
      <c r="C120" s="15">
        <v>66.353</v>
      </c>
      <c r="D120" s="15">
        <v>15.14</v>
      </c>
      <c r="E120" s="23">
        <f t="shared" si="5"/>
        <v>51.212999999999994</v>
      </c>
      <c r="G120" s="28"/>
      <c r="H120" s="28"/>
      <c r="I120" s="28"/>
    </row>
    <row r="121" spans="1:9" s="26" customFormat="1" ht="18.75">
      <c r="A121" s="4">
        <v>73</v>
      </c>
      <c r="B121" s="2" t="s">
        <v>63</v>
      </c>
      <c r="C121" s="15">
        <v>27.098</v>
      </c>
      <c r="D121" s="15">
        <v>6.24</v>
      </c>
      <c r="E121" s="23">
        <f t="shared" si="5"/>
        <v>20.857999999999997</v>
      </c>
      <c r="G121" s="28"/>
      <c r="H121" s="28"/>
      <c r="I121" s="28"/>
    </row>
    <row r="122" spans="1:9" s="26" customFormat="1" ht="18.75">
      <c r="A122" s="4">
        <v>74</v>
      </c>
      <c r="B122" s="3" t="s">
        <v>64</v>
      </c>
      <c r="C122" s="15">
        <v>120.847</v>
      </c>
      <c r="D122" s="15">
        <v>27.93</v>
      </c>
      <c r="E122" s="23">
        <f t="shared" si="5"/>
        <v>92.917</v>
      </c>
      <c r="G122" s="28"/>
      <c r="H122" s="28"/>
      <c r="I122" s="28"/>
    </row>
    <row r="123" spans="1:9" s="26" customFormat="1" ht="18.75">
      <c r="A123" s="4">
        <v>75</v>
      </c>
      <c r="B123" s="2" t="s">
        <v>65</v>
      </c>
      <c r="C123" s="15">
        <v>131.043</v>
      </c>
      <c r="D123" s="15">
        <v>2.82</v>
      </c>
      <c r="E123" s="23">
        <f t="shared" si="5"/>
        <v>128.223</v>
      </c>
      <c r="G123" s="28"/>
      <c r="H123" s="28"/>
      <c r="I123" s="28"/>
    </row>
    <row r="124" spans="1:13" s="26" customFormat="1" ht="18.75">
      <c r="A124" s="4">
        <v>76</v>
      </c>
      <c r="B124" s="2" t="s">
        <v>66</v>
      </c>
      <c r="C124" s="15">
        <v>77.68</v>
      </c>
      <c r="D124" s="15">
        <v>0</v>
      </c>
      <c r="E124" s="23">
        <f t="shared" si="5"/>
        <v>77.68</v>
      </c>
      <c r="G124" s="28"/>
      <c r="H124" s="28"/>
      <c r="I124" s="28"/>
      <c r="M124" s="28"/>
    </row>
    <row r="125" spans="1:9" s="26" customFormat="1" ht="18.75">
      <c r="A125" s="4">
        <v>77</v>
      </c>
      <c r="B125" s="2" t="s">
        <v>95</v>
      </c>
      <c r="C125" s="15">
        <v>11.101</v>
      </c>
      <c r="D125" s="15">
        <v>2.7</v>
      </c>
      <c r="E125" s="23">
        <f t="shared" si="5"/>
        <v>8.401</v>
      </c>
      <c r="G125" s="28"/>
      <c r="H125" s="28"/>
      <c r="I125" s="28"/>
    </row>
    <row r="126" spans="1:9" s="26" customFormat="1" ht="18.75" hidden="1">
      <c r="A126" s="18" t="s">
        <v>67</v>
      </c>
      <c r="B126" s="17"/>
      <c r="C126" s="15"/>
      <c r="D126" s="15"/>
      <c r="E126" s="23">
        <f t="shared" si="5"/>
        <v>0</v>
      </c>
      <c r="G126" s="28"/>
      <c r="H126" s="28"/>
      <c r="I126" s="28"/>
    </row>
    <row r="127" spans="1:9" s="26" customFormat="1" ht="18.75">
      <c r="A127" s="4">
        <v>78</v>
      </c>
      <c r="B127" s="3" t="s">
        <v>68</v>
      </c>
      <c r="C127" s="15">
        <v>170.26</v>
      </c>
      <c r="D127" s="15">
        <v>0</v>
      </c>
      <c r="E127" s="23">
        <f t="shared" si="5"/>
        <v>170.26</v>
      </c>
      <c r="G127" s="28"/>
      <c r="H127" s="28"/>
      <c r="I127" s="28"/>
    </row>
    <row r="128" spans="1:12" s="26" customFormat="1" ht="18.75">
      <c r="A128" s="4">
        <v>79</v>
      </c>
      <c r="B128" s="3" t="s">
        <v>69</v>
      </c>
      <c r="C128" s="15">
        <v>107.46</v>
      </c>
      <c r="D128" s="15">
        <v>0</v>
      </c>
      <c r="E128" s="23">
        <f t="shared" si="5"/>
        <v>107.46</v>
      </c>
      <c r="G128" s="28"/>
      <c r="H128" s="28"/>
      <c r="I128" s="28"/>
      <c r="L128" s="28"/>
    </row>
    <row r="129" spans="1:9" s="26" customFormat="1" ht="18.75">
      <c r="A129" s="4">
        <v>80</v>
      </c>
      <c r="B129" s="3" t="s">
        <v>70</v>
      </c>
      <c r="C129" s="15">
        <v>103.433</v>
      </c>
      <c r="D129" s="15">
        <v>17.76</v>
      </c>
      <c r="E129" s="23">
        <f t="shared" si="5"/>
        <v>85.673</v>
      </c>
      <c r="G129" s="28"/>
      <c r="H129" s="28"/>
      <c r="I129" s="28"/>
    </row>
    <row r="130" spans="1:9" s="26" customFormat="1" ht="18.75">
      <c r="A130" s="4">
        <v>81</v>
      </c>
      <c r="B130" s="3" t="s">
        <v>71</v>
      </c>
      <c r="C130" s="15">
        <v>69.05</v>
      </c>
      <c r="D130" s="15">
        <v>0</v>
      </c>
      <c r="E130" s="23">
        <f t="shared" si="5"/>
        <v>69.05</v>
      </c>
      <c r="G130" s="28"/>
      <c r="H130" s="28"/>
      <c r="I130" s="28"/>
    </row>
    <row r="131" spans="1:9" s="26" customFormat="1" ht="18.75">
      <c r="A131" s="38">
        <v>82</v>
      </c>
      <c r="B131" s="2" t="s">
        <v>72</v>
      </c>
      <c r="C131" s="15">
        <v>121.06</v>
      </c>
      <c r="D131" s="15">
        <v>27.17</v>
      </c>
      <c r="E131" s="23">
        <f t="shared" si="5"/>
        <v>93.89</v>
      </c>
      <c r="F131" s="27"/>
      <c r="G131" s="31"/>
      <c r="H131" s="28"/>
      <c r="I131" s="27"/>
    </row>
    <row r="132" spans="1:9" s="26" customFormat="1" ht="18.75">
      <c r="A132" s="38"/>
      <c r="B132" s="2" t="s">
        <v>89</v>
      </c>
      <c r="C132" s="15">
        <v>82.554</v>
      </c>
      <c r="D132" s="15">
        <v>0</v>
      </c>
      <c r="E132" s="23">
        <f t="shared" si="5"/>
        <v>82.554</v>
      </c>
      <c r="G132" s="28"/>
      <c r="H132" s="28"/>
      <c r="I132" s="28"/>
    </row>
    <row r="133" spans="1:9" s="26" customFormat="1" ht="18.75">
      <c r="A133" s="38"/>
      <c r="B133" s="2" t="s">
        <v>90</v>
      </c>
      <c r="C133" s="15">
        <v>11.336</v>
      </c>
      <c r="D133" s="15">
        <v>0</v>
      </c>
      <c r="E133" s="23">
        <f t="shared" si="5"/>
        <v>11.336</v>
      </c>
      <c r="G133" s="28"/>
      <c r="H133" s="28"/>
      <c r="I133" s="28"/>
    </row>
    <row r="134" spans="1:9" s="26" customFormat="1" ht="18.75">
      <c r="A134" s="4">
        <v>83</v>
      </c>
      <c r="B134" s="2" t="s">
        <v>73</v>
      </c>
      <c r="C134" s="15">
        <v>119.066</v>
      </c>
      <c r="D134" s="15">
        <v>27.36</v>
      </c>
      <c r="E134" s="23">
        <f t="shared" si="5"/>
        <v>91.706</v>
      </c>
      <c r="G134" s="28"/>
      <c r="H134" s="28"/>
      <c r="I134" s="28"/>
    </row>
    <row r="135" spans="1:9" s="26" customFormat="1" ht="18.75">
      <c r="A135" s="38">
        <v>84</v>
      </c>
      <c r="B135" s="2" t="s">
        <v>74</v>
      </c>
      <c r="C135" s="15">
        <v>68.881</v>
      </c>
      <c r="D135" s="15">
        <f>D136+D137</f>
        <v>0</v>
      </c>
      <c r="E135" s="23">
        <f t="shared" si="5"/>
        <v>68.881</v>
      </c>
      <c r="F135" s="27"/>
      <c r="G135" s="28"/>
      <c r="H135" s="28"/>
      <c r="I135" s="27"/>
    </row>
    <row r="136" spans="1:9" s="26" customFormat="1" ht="18.75">
      <c r="A136" s="38"/>
      <c r="B136" s="2" t="s">
        <v>89</v>
      </c>
      <c r="C136" s="15">
        <v>67.76</v>
      </c>
      <c r="D136" s="15">
        <v>0</v>
      </c>
      <c r="E136" s="23">
        <f t="shared" si="5"/>
        <v>67.76</v>
      </c>
      <c r="G136" s="28"/>
      <c r="H136" s="28"/>
      <c r="I136" s="28"/>
    </row>
    <row r="137" spans="1:9" s="26" customFormat="1" ht="18.75">
      <c r="A137" s="38"/>
      <c r="B137" s="2" t="s">
        <v>90</v>
      </c>
      <c r="C137" s="15">
        <v>1.121</v>
      </c>
      <c r="D137" s="15">
        <v>0</v>
      </c>
      <c r="E137" s="23">
        <f t="shared" si="5"/>
        <v>1.121</v>
      </c>
      <c r="G137" s="28"/>
      <c r="H137" s="28"/>
      <c r="I137" s="28"/>
    </row>
    <row r="138" spans="1:9" s="26" customFormat="1" ht="18.75">
      <c r="A138" s="4">
        <v>85</v>
      </c>
      <c r="B138" s="2" t="s">
        <v>75</v>
      </c>
      <c r="C138" s="15">
        <v>20.33</v>
      </c>
      <c r="D138" s="15">
        <v>0</v>
      </c>
      <c r="E138" s="23">
        <f t="shared" si="5"/>
        <v>20.33</v>
      </c>
      <c r="G138" s="28"/>
      <c r="H138" s="28"/>
      <c r="I138" s="28"/>
    </row>
    <row r="139" spans="1:9" s="26" customFormat="1" ht="18.75">
      <c r="A139" s="4">
        <v>86</v>
      </c>
      <c r="B139" s="2" t="s">
        <v>76</v>
      </c>
      <c r="C139" s="15">
        <v>35.15</v>
      </c>
      <c r="D139" s="15">
        <v>0</v>
      </c>
      <c r="E139" s="23">
        <f t="shared" si="5"/>
        <v>35.15</v>
      </c>
      <c r="G139" s="28"/>
      <c r="H139" s="28"/>
      <c r="I139" s="28"/>
    </row>
    <row r="140" spans="1:9" s="26" customFormat="1" ht="18.75">
      <c r="A140" s="4">
        <v>87</v>
      </c>
      <c r="B140" s="2" t="s">
        <v>77</v>
      </c>
      <c r="C140" s="15">
        <v>75.57</v>
      </c>
      <c r="D140" s="15">
        <v>0</v>
      </c>
      <c r="E140" s="23">
        <f t="shared" si="5"/>
        <v>75.57</v>
      </c>
      <c r="G140" s="28"/>
      <c r="H140" s="28"/>
      <c r="I140" s="28"/>
    </row>
    <row r="141" spans="1:9" s="26" customFormat="1" ht="18.75">
      <c r="A141" s="4">
        <v>88</v>
      </c>
      <c r="B141" s="2" t="s">
        <v>78</v>
      </c>
      <c r="C141" s="15">
        <v>114.76</v>
      </c>
      <c r="D141" s="15">
        <v>0</v>
      </c>
      <c r="E141" s="23">
        <f t="shared" si="5"/>
        <v>114.76</v>
      </c>
      <c r="G141" s="28"/>
      <c r="H141" s="28"/>
      <c r="I141" s="28"/>
    </row>
    <row r="142" spans="1:9" s="26" customFormat="1" ht="18.75" hidden="1">
      <c r="A142" s="18" t="s">
        <v>79</v>
      </c>
      <c r="B142" s="17"/>
      <c r="C142" s="15"/>
      <c r="D142" s="15"/>
      <c r="E142" s="23">
        <f t="shared" si="5"/>
        <v>0</v>
      </c>
      <c r="G142" s="28"/>
      <c r="H142" s="28"/>
      <c r="I142" s="28"/>
    </row>
    <row r="143" spans="1:9" s="6" customFormat="1" ht="18.75">
      <c r="A143" s="38">
        <v>89</v>
      </c>
      <c r="B143" s="2" t="s">
        <v>80</v>
      </c>
      <c r="C143" s="15">
        <v>120.995</v>
      </c>
      <c r="D143" s="15">
        <v>22.07</v>
      </c>
      <c r="E143" s="36">
        <f t="shared" si="5"/>
        <v>98.92500000000001</v>
      </c>
      <c r="F143" s="27"/>
      <c r="G143" s="7"/>
      <c r="H143" s="7"/>
      <c r="I143" s="35"/>
    </row>
    <row r="144" spans="1:9" s="6" customFormat="1" ht="18.75">
      <c r="A144" s="38"/>
      <c r="B144" s="2" t="s">
        <v>89</v>
      </c>
      <c r="C144" s="15">
        <v>2.23</v>
      </c>
      <c r="D144" s="15">
        <v>0</v>
      </c>
      <c r="E144" s="23">
        <f t="shared" si="5"/>
        <v>2.23</v>
      </c>
      <c r="G144" s="7"/>
      <c r="H144" s="7"/>
      <c r="I144" s="7"/>
    </row>
    <row r="145" spans="1:9" s="6" customFormat="1" ht="18.75">
      <c r="A145" s="38"/>
      <c r="B145" s="2" t="s">
        <v>90</v>
      </c>
      <c r="C145" s="15">
        <v>96.692</v>
      </c>
      <c r="D145" s="15">
        <v>0</v>
      </c>
      <c r="E145" s="23">
        <f t="shared" si="5"/>
        <v>96.692</v>
      </c>
      <c r="G145" s="7"/>
      <c r="H145" s="7"/>
      <c r="I145" s="7"/>
    </row>
    <row r="146" spans="1:9" s="26" customFormat="1" ht="18.75">
      <c r="A146" s="38">
        <v>90</v>
      </c>
      <c r="B146" s="2" t="s">
        <v>81</v>
      </c>
      <c r="C146" s="15">
        <v>201.856</v>
      </c>
      <c r="D146" s="15">
        <v>38.09</v>
      </c>
      <c r="E146" s="36">
        <f>C146-D146</f>
        <v>163.766</v>
      </c>
      <c r="F146" s="27"/>
      <c r="G146" s="28"/>
      <c r="H146" s="28"/>
      <c r="I146" s="35"/>
    </row>
    <row r="147" spans="1:9" s="26" customFormat="1" ht="18.75">
      <c r="A147" s="38"/>
      <c r="B147" s="2" t="s">
        <v>89</v>
      </c>
      <c r="C147" s="15">
        <v>149.806</v>
      </c>
      <c r="D147" s="15">
        <v>0</v>
      </c>
      <c r="E147" s="23">
        <f t="shared" si="5"/>
        <v>149.806</v>
      </c>
      <c r="G147" s="28"/>
      <c r="H147" s="28"/>
      <c r="I147" s="28"/>
    </row>
    <row r="148" spans="1:9" s="26" customFormat="1" ht="18.75">
      <c r="A148" s="38"/>
      <c r="B148" s="2" t="s">
        <v>90</v>
      </c>
      <c r="C148" s="15">
        <v>13.956</v>
      </c>
      <c r="D148" s="15">
        <v>0</v>
      </c>
      <c r="E148" s="23">
        <f t="shared" si="5"/>
        <v>13.956</v>
      </c>
      <c r="G148" s="28"/>
      <c r="H148" s="28"/>
      <c r="I148" s="28"/>
    </row>
    <row r="149" spans="1:11" s="26" customFormat="1" ht="18.75">
      <c r="A149" s="38">
        <v>91</v>
      </c>
      <c r="B149" s="2" t="s">
        <v>82</v>
      </c>
      <c r="C149" s="15">
        <v>116.84</v>
      </c>
      <c r="D149" s="15">
        <v>21.9</v>
      </c>
      <c r="E149" s="23">
        <f t="shared" si="5"/>
        <v>94.94</v>
      </c>
      <c r="F149" s="27"/>
      <c r="G149" s="28"/>
      <c r="H149" s="28"/>
      <c r="I149" s="27"/>
      <c r="J149" s="28"/>
      <c r="K149" s="28"/>
    </row>
    <row r="150" spans="1:11" s="26" customFormat="1" ht="18.75">
      <c r="A150" s="44"/>
      <c r="B150" s="2" t="s">
        <v>89</v>
      </c>
      <c r="C150" s="15">
        <v>93.133</v>
      </c>
      <c r="D150" s="15">
        <v>0</v>
      </c>
      <c r="E150" s="23">
        <f t="shared" si="5"/>
        <v>93.133</v>
      </c>
      <c r="F150" s="28"/>
      <c r="G150" s="28"/>
      <c r="H150" s="28"/>
      <c r="I150" s="28"/>
      <c r="J150" s="28"/>
      <c r="K150" s="28"/>
    </row>
    <row r="151" spans="1:11" s="26" customFormat="1" ht="18.75">
      <c r="A151" s="44"/>
      <c r="B151" s="2" t="s">
        <v>90</v>
      </c>
      <c r="C151" s="15">
        <v>1.807</v>
      </c>
      <c r="D151" s="15">
        <v>0</v>
      </c>
      <c r="E151" s="23">
        <f t="shared" si="5"/>
        <v>1.807</v>
      </c>
      <c r="F151" s="28"/>
      <c r="G151" s="28"/>
      <c r="H151" s="28"/>
      <c r="I151" s="28"/>
      <c r="J151" s="28"/>
      <c r="K151" s="28"/>
    </row>
    <row r="152" spans="1:12" s="26" customFormat="1" ht="18.75">
      <c r="A152" s="4">
        <v>92</v>
      </c>
      <c r="B152" s="2" t="s">
        <v>83</v>
      </c>
      <c r="C152" s="15">
        <v>107.17</v>
      </c>
      <c r="D152" s="15">
        <v>20.22</v>
      </c>
      <c r="E152" s="23">
        <f t="shared" si="5"/>
        <v>86.95</v>
      </c>
      <c r="F152" s="28"/>
      <c r="G152" s="28"/>
      <c r="H152" s="28"/>
      <c r="I152" s="28"/>
      <c r="J152" s="28"/>
      <c r="K152" s="28"/>
      <c r="L152" s="28"/>
    </row>
    <row r="153" spans="1:13" s="26" customFormat="1" ht="18.75">
      <c r="A153" s="38">
        <v>93</v>
      </c>
      <c r="B153" s="2" t="s">
        <v>84</v>
      </c>
      <c r="C153" s="15">
        <v>146.26</v>
      </c>
      <c r="D153" s="15">
        <v>26.98</v>
      </c>
      <c r="E153" s="23">
        <f t="shared" si="5"/>
        <v>119.27999999999999</v>
      </c>
      <c r="F153" s="27"/>
      <c r="G153" s="28"/>
      <c r="H153" s="28"/>
      <c r="I153" s="27"/>
      <c r="L153" s="28"/>
      <c r="M153" s="28"/>
    </row>
    <row r="154" spans="1:13" s="26" customFormat="1" ht="18.75">
      <c r="A154" s="44"/>
      <c r="B154" s="2" t="s">
        <v>89</v>
      </c>
      <c r="C154" s="15">
        <v>96.84</v>
      </c>
      <c r="D154" s="15">
        <v>0</v>
      </c>
      <c r="E154" s="23">
        <f t="shared" si="5"/>
        <v>96.84</v>
      </c>
      <c r="F154" s="28"/>
      <c r="G154" s="28"/>
      <c r="H154" s="28"/>
      <c r="I154" s="28"/>
      <c r="J154" s="28"/>
      <c r="K154" s="28"/>
      <c r="L154" s="28"/>
      <c r="M154" s="28"/>
    </row>
    <row r="155" spans="1:13" s="26" customFormat="1" ht="18.75">
      <c r="A155" s="44"/>
      <c r="B155" s="2" t="s">
        <v>90</v>
      </c>
      <c r="C155" s="15">
        <v>22.441</v>
      </c>
      <c r="D155" s="15">
        <v>0</v>
      </c>
      <c r="E155" s="23">
        <f t="shared" si="5"/>
        <v>22.441</v>
      </c>
      <c r="F155" s="28"/>
      <c r="G155" s="28"/>
      <c r="H155" s="28"/>
      <c r="I155" s="28"/>
      <c r="J155" s="28"/>
      <c r="K155" s="28"/>
      <c r="L155" s="28"/>
      <c r="M155" s="28"/>
    </row>
    <row r="156" spans="1:13" s="26" customFormat="1" ht="18.75">
      <c r="A156" s="38">
        <v>94</v>
      </c>
      <c r="B156" s="2" t="s">
        <v>85</v>
      </c>
      <c r="C156" s="15">
        <v>121.2</v>
      </c>
      <c r="D156" s="15">
        <v>22.17</v>
      </c>
      <c r="E156" s="23">
        <f t="shared" si="5"/>
        <v>99.03</v>
      </c>
      <c r="F156" s="27"/>
      <c r="G156" s="28"/>
      <c r="H156" s="28"/>
      <c r="I156" s="27"/>
      <c r="J156" s="28"/>
      <c r="K156" s="28"/>
      <c r="L156" s="28"/>
      <c r="M156" s="28"/>
    </row>
    <row r="157" spans="1:13" s="26" customFormat="1" ht="18.75">
      <c r="A157" s="38"/>
      <c r="B157" s="2" t="s">
        <v>89</v>
      </c>
      <c r="C157" s="15">
        <v>95.914</v>
      </c>
      <c r="D157" s="15">
        <v>0</v>
      </c>
      <c r="E157" s="23">
        <f t="shared" si="5"/>
        <v>95.914</v>
      </c>
      <c r="F157" s="28"/>
      <c r="G157" s="28"/>
      <c r="H157" s="28"/>
      <c r="I157" s="28"/>
      <c r="J157" s="28"/>
      <c r="K157" s="28"/>
      <c r="L157" s="28"/>
      <c r="M157" s="28"/>
    </row>
    <row r="158" spans="1:13" s="26" customFormat="1" ht="18.75">
      <c r="A158" s="38"/>
      <c r="B158" s="2" t="s">
        <v>90</v>
      </c>
      <c r="C158" s="15">
        <v>3.12</v>
      </c>
      <c r="D158" s="15">
        <v>0</v>
      </c>
      <c r="E158" s="23">
        <f t="shared" si="5"/>
        <v>3.12</v>
      </c>
      <c r="F158" s="28"/>
      <c r="G158" s="28"/>
      <c r="H158" s="28"/>
      <c r="I158" s="28"/>
      <c r="J158" s="28"/>
      <c r="K158" s="28"/>
      <c r="L158" s="28"/>
      <c r="M158" s="28"/>
    </row>
    <row r="159" spans="1:13" s="26" customFormat="1" ht="18.75" hidden="1">
      <c r="A159" s="18" t="s">
        <v>86</v>
      </c>
      <c r="B159" s="17"/>
      <c r="C159" s="15"/>
      <c r="D159" s="15"/>
      <c r="E159" s="23">
        <f t="shared" si="5"/>
        <v>0</v>
      </c>
      <c r="F159" s="28"/>
      <c r="G159" s="28"/>
      <c r="H159" s="28"/>
      <c r="I159" s="28"/>
      <c r="J159" s="28"/>
      <c r="K159" s="28"/>
      <c r="L159" s="28"/>
      <c r="M159" s="28"/>
    </row>
    <row r="160" spans="1:13" s="26" customFormat="1" ht="18.75">
      <c r="A160" s="38">
        <v>95</v>
      </c>
      <c r="B160" s="2" t="s">
        <v>87</v>
      </c>
      <c r="C160" s="15">
        <v>35.2</v>
      </c>
      <c r="D160" s="15">
        <v>3.22</v>
      </c>
      <c r="E160" s="23">
        <f t="shared" si="5"/>
        <v>31.980000000000004</v>
      </c>
      <c r="F160" s="27"/>
      <c r="G160" s="28"/>
      <c r="H160" s="28"/>
      <c r="I160" s="27"/>
      <c r="J160" s="28"/>
      <c r="K160" s="28"/>
      <c r="L160" s="28"/>
      <c r="M160" s="28"/>
    </row>
    <row r="161" spans="1:13" s="26" customFormat="1" ht="18.75">
      <c r="A161" s="43"/>
      <c r="B161" s="2" t="s">
        <v>89</v>
      </c>
      <c r="C161" s="15">
        <v>25.484</v>
      </c>
      <c r="D161" s="15">
        <v>0</v>
      </c>
      <c r="E161" s="23">
        <f t="shared" si="5"/>
        <v>25.484</v>
      </c>
      <c r="F161" s="28"/>
      <c r="G161" s="28"/>
      <c r="H161" s="28"/>
      <c r="I161" s="28"/>
      <c r="K161" s="28"/>
      <c r="L161" s="28"/>
      <c r="M161" s="28"/>
    </row>
    <row r="162" spans="1:13" s="26" customFormat="1" ht="18.75">
      <c r="A162" s="43"/>
      <c r="B162" s="2" t="s">
        <v>90</v>
      </c>
      <c r="C162" s="15">
        <v>6.492</v>
      </c>
      <c r="D162" s="15">
        <v>0</v>
      </c>
      <c r="E162" s="23">
        <f t="shared" si="5"/>
        <v>6.492</v>
      </c>
      <c r="F162" s="28"/>
      <c r="G162" s="28"/>
      <c r="H162" s="28"/>
      <c r="I162" s="28"/>
      <c r="J162" s="28"/>
      <c r="K162" s="28"/>
      <c r="L162" s="28"/>
      <c r="M162" s="28"/>
    </row>
    <row r="163" spans="1:13" s="26" customFormat="1" ht="18.75">
      <c r="A163" s="45">
        <v>96</v>
      </c>
      <c r="B163" s="19" t="s">
        <v>101</v>
      </c>
      <c r="C163" s="32">
        <v>25.788</v>
      </c>
      <c r="D163" s="32">
        <v>6.06</v>
      </c>
      <c r="E163" s="23">
        <f t="shared" si="5"/>
        <v>19.728</v>
      </c>
      <c r="F163" s="28"/>
      <c r="G163" s="28"/>
      <c r="H163" s="28"/>
      <c r="I163" s="28"/>
      <c r="K163" s="28"/>
      <c r="L163" s="28"/>
      <c r="M163" s="28"/>
    </row>
    <row r="164" spans="1:13" s="26" customFormat="1" ht="19.5" thickBot="1">
      <c r="A164" s="46">
        <v>97</v>
      </c>
      <c r="B164" s="24" t="s">
        <v>102</v>
      </c>
      <c r="C164" s="33">
        <v>207.93</v>
      </c>
      <c r="D164" s="33">
        <v>0</v>
      </c>
      <c r="E164" s="34">
        <f t="shared" si="5"/>
        <v>207.93</v>
      </c>
      <c r="F164" s="28"/>
      <c r="G164" s="28"/>
      <c r="H164" s="28"/>
      <c r="I164" s="28"/>
      <c r="J164" s="28"/>
      <c r="K164" s="28"/>
      <c r="L164" s="28"/>
      <c r="M164" s="28"/>
    </row>
    <row r="165" spans="1:13" ht="18.75">
      <c r="A165" s="47"/>
      <c r="F165" s="5"/>
      <c r="G165" s="5"/>
      <c r="H165" s="5"/>
      <c r="I165" s="5"/>
      <c r="J165" s="5"/>
      <c r="K165" s="5"/>
      <c r="L165" s="5"/>
      <c r="M165" s="5"/>
    </row>
    <row r="166" spans="6:13" ht="18.75">
      <c r="F166" s="5"/>
      <c r="G166" s="5"/>
      <c r="H166" s="5"/>
      <c r="I166" s="5"/>
      <c r="J166" s="5"/>
      <c r="K166" s="5"/>
      <c r="L166" s="5"/>
      <c r="M166" s="5"/>
    </row>
    <row r="167" spans="6:13" ht="18.75">
      <c r="F167" s="5"/>
      <c r="G167" s="5"/>
      <c r="H167" s="5"/>
      <c r="I167" s="5"/>
      <c r="J167" s="5"/>
      <c r="K167" s="5"/>
      <c r="L167" s="5"/>
      <c r="M167" s="5"/>
    </row>
    <row r="168" spans="7:12" ht="18.75">
      <c r="G168" s="5"/>
      <c r="H168" s="5"/>
      <c r="I168" s="5"/>
      <c r="J168" s="5"/>
      <c r="K168" s="5"/>
      <c r="L168" s="5"/>
    </row>
    <row r="169" spans="7:11" ht="18.75">
      <c r="G169" s="5"/>
      <c r="H169" s="5"/>
      <c r="I169" s="5"/>
      <c r="J169" s="5"/>
      <c r="K169" s="5"/>
    </row>
    <row r="170" spans="7:11" ht="18.75">
      <c r="G170" s="5"/>
      <c r="H170" s="5"/>
      <c r="I170" s="5"/>
      <c r="J170" s="5"/>
      <c r="K170" s="5"/>
    </row>
    <row r="171" spans="7:11" ht="18.75">
      <c r="G171" s="5"/>
      <c r="H171" s="5"/>
      <c r="I171" s="5"/>
      <c r="J171" s="5"/>
      <c r="K171" s="5"/>
    </row>
  </sheetData>
  <sheetProtection/>
  <mergeCells count="32">
    <mergeCell ref="A102:A104"/>
    <mergeCell ref="A55:A57"/>
    <mergeCell ref="A47:A49"/>
    <mergeCell ref="A160:A162"/>
    <mergeCell ref="A82:A84"/>
    <mergeCell ref="A135:A137"/>
    <mergeCell ref="A143:A145"/>
    <mergeCell ref="A87:A89"/>
    <mergeCell ref="A156:A158"/>
    <mergeCell ref="A149:A151"/>
    <mergeCell ref="A112:A114"/>
    <mergeCell ref="A153:A155"/>
    <mergeCell ref="A97:A99"/>
    <mergeCell ref="A1:E1"/>
    <mergeCell ref="A93:A95"/>
    <mergeCell ref="A69:A71"/>
    <mergeCell ref="A146:A148"/>
    <mergeCell ref="A116:A118"/>
    <mergeCell ref="A90:A92"/>
    <mergeCell ref="A6:E6"/>
    <mergeCell ref="A65:A67"/>
    <mergeCell ref="A75:A77"/>
    <mergeCell ref="A131:A133"/>
    <mergeCell ref="A3:A5"/>
    <mergeCell ref="A79:A81"/>
    <mergeCell ref="A33:A35"/>
    <mergeCell ref="A61:A63"/>
    <mergeCell ref="A36:A38"/>
    <mergeCell ref="A39:A41"/>
    <mergeCell ref="A72:A74"/>
    <mergeCell ref="A22:A24"/>
    <mergeCell ref="A30:A32"/>
  </mergeCells>
  <printOptions/>
  <pageMargins left="0.7480314960629921" right="0.15748031496062992" top="0.31496062992125984" bottom="0.1968503937007874" header="0.2362204724409449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Юзер</dc:creator>
  <cp:keywords/>
  <dc:description/>
  <cp:lastModifiedBy>1</cp:lastModifiedBy>
  <cp:lastPrinted>2015-12-28T10:41:23Z</cp:lastPrinted>
  <dcterms:created xsi:type="dcterms:W3CDTF">2013-12-25T10:25:35Z</dcterms:created>
  <dcterms:modified xsi:type="dcterms:W3CDTF">2016-02-08T05:17:55Z</dcterms:modified>
  <cp:category/>
  <cp:version/>
  <cp:contentType/>
  <cp:contentStatus/>
</cp:coreProperties>
</file>