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<sst xmlns="http://schemas.openxmlformats.org/spreadsheetml/2006/main" count="159" uniqueCount="103">
  <si>
    <t>№ п/п</t>
  </si>
  <si>
    <t>ул. Пионерская,3</t>
  </si>
  <si>
    <t>ООО УК "Экран-город 2"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</si>
  <si>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</si>
  <si>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</si>
  <si>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</si>
  <si>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</si>
  <si>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</si>
  <si>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</si>
  <si>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</si>
  <si>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</si>
  <si>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</si>
  <si>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</si>
  <si>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</si>
  <si>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</si>
  <si>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</si>
  <si>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</si>
  <si>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</si>
  <si>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</si>
  <si>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</si>
  <si>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</si>
  <si>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</si>
  <si>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</si>
  <si>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</si>
  <si>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</si>
  <si>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</si>
  <si>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</si>
  <si>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</si>
  <si>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</si>
  <si>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</si>
  <si>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</si>
  <si>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</si>
  <si>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</si>
  <si>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</si>
  <si>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</si>
  <si>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Маяковского,30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</si>
  <si>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</si>
  <si>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</si>
  <si>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</si>
  <si>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</si>
  <si>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</si>
  <si>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Сосновая,35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</si>
  <si>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</si>
  <si>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</si>
  <si>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</si>
  <si>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</si>
  <si>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</si>
  <si>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</si>
  <si>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</si>
  <si>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</si>
  <si>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</si>
  <si>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</si>
  <si>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</si>
  <si>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</si>
  <si>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</si>
  <si>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</si>
  <si>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</si>
  <si>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</si>
  <si>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</si>
  <si>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</si>
  <si>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</si>
  <si>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</si>
  <si>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</si>
  <si>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</si>
  <si>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</si>
  <si>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</si>
  <si>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</si>
  <si>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</si>
  <si>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</si>
  <si>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</si>
  <si>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</si>
  <si>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</si>
  <si>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</si>
  <si>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</si>
  <si>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</si>
  <si>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</si>
  <si>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</si>
  <si>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</si>
  <si>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</si>
  <si>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</si>
  <si>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</si>
  <si>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</si>
  <si>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</si>
  <si>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</si>
  <si>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</si>
  <si>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</si>
  <si>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</si>
  <si>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</si>
  <si>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</si>
  <si>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</si>
  <si>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</si>
  <si>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</si>
  <si>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</si>
  <si>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</si>
  <si>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</si>
  <si>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</si>
  <si>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</si>
  <si>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</si>
  <si>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</si>
  <si>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</si>
  <si>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Показания общедомовых приборов учета в марте 2014г.</t>
  </si>
  <si>
    <t>Всего,  потребление                   за март 2014г.                Гкал</t>
  </si>
  <si>
    <r>
      <t>Показание общедомового прибора учета                                ( с 22</t>
    </r>
    <r>
      <rPr>
        <b/>
        <sz val="12"/>
        <rFont val="Arial"/>
        <family val="2"/>
      </rPr>
      <t>÷</t>
    </r>
    <r>
      <rPr>
        <b/>
        <sz val="12"/>
        <rFont val="Times New Roman"/>
        <family val="1"/>
      </rPr>
      <t>25.02.2014г.                     по 22</t>
    </r>
    <r>
      <rPr>
        <b/>
        <sz val="12"/>
        <rFont val="Arial"/>
        <family val="2"/>
      </rPr>
      <t>÷</t>
    </r>
    <r>
      <rPr>
        <b/>
        <sz val="12"/>
        <rFont val="Times New Roman"/>
        <family val="1"/>
      </rPr>
      <t>25.03.2014г.)  Гкал.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</si>
</sst>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</numFmts>
  <fonts count="43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4"/>
      <color indexed="10"/>
      <name val="Times New Roman"/>
      <family val="1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52" applyFont="1" applyFill="1" applyBorder="1">
      <alignment/>
      <protection/>
    </xf>
    <xf numFmtId="165" fontId="4" fillId="0" borderId="11" xfId="52" applyNumberFormat="1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165" fontId="4" fillId="0" borderId="10" xfId="52" applyNumberFormat="1" applyFont="1" applyFill="1" applyBorder="1" applyAlignment="1">
      <alignment horizont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0" borderId="11" xfId="52" applyFont="1" applyFill="1" applyBorder="1">
      <alignment/>
      <protection/>
    </xf>
    <xf numFmtId="4" fontId="4" fillId="0" borderId="11" xfId="52" applyNumberFormat="1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/>
      <protection/>
    </xf>
    <xf numFmtId="2" fontId="4" fillId="0" borderId="11" xfId="52" applyNumberFormat="1" applyFont="1" applyFill="1" applyBorder="1" applyAlignment="1">
      <alignment horizontal="center"/>
      <protection/>
    </xf>
    <xf numFmtId="0" fontId="5" fillId="0" borderId="15" xfId="52" applyFont="1" applyFill="1" applyBorder="1">
      <alignment/>
      <protection/>
    </xf>
    <xf numFmtId="0" fontId="8" fillId="0" borderId="0" xfId="0" applyFont="1" applyAlignment="1">
      <alignment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/>
      <protection/>
    </xf>
    <xf numFmtId="4" fontId="4" fillId="0" borderId="18" xfId="52" applyNumberFormat="1" applyFont="1" applyFill="1" applyBorder="1" applyAlignment="1">
      <alignment horizontal="center"/>
      <protection/>
    </xf>
    <xf numFmtId="0" fontId="5" fillId="0" borderId="19" xfId="52" applyFont="1" applyFill="1" applyBorder="1" applyAlignment="1">
      <alignment horizontal="center"/>
      <protection/>
    </xf>
    <xf numFmtId="0" fontId="5" fillId="0" borderId="20" xfId="52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horizontal="center"/>
      <protection/>
    </xf>
    <xf numFmtId="0" fontId="5" fillId="0" borderId="22" xfId="5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4" fillId="0" borderId="23" xfId="52" applyNumberFormat="1" applyFont="1" applyFill="1" applyBorder="1" applyAlignment="1">
      <alignment horizontal="center"/>
      <protection/>
    </xf>
    <xf numFmtId="4" fontId="4" fillId="0" borderId="24" xfId="5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4" fontId="10" fillId="0" borderId="2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52" applyFont="1" applyFill="1" applyBorder="1" applyAlignment="1">
      <alignment horizontal="center"/>
      <protection/>
    </xf>
    <xf numFmtId="0" fontId="0" fillId="0" borderId="25" xfId="0" applyFill="1" applyBorder="1" applyAlignment="1">
      <alignment/>
    </xf>
    <xf numFmtId="4" fontId="4" fillId="0" borderId="26" xfId="52" applyNumberFormat="1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4" fillId="0" borderId="27" xfId="52" applyNumberFormat="1" applyFont="1" applyFill="1" applyBorder="1" applyAlignment="1">
      <alignment horizontal="center"/>
      <protection/>
    </xf>
    <xf numFmtId="165" fontId="4" fillId="0" borderId="26" xfId="52" applyNumberFormat="1" applyFont="1" applyFill="1" applyBorder="1" applyAlignment="1">
      <alignment horizontal="center"/>
      <protection/>
    </xf>
    <xf numFmtId="4" fontId="4" fillId="0" borderId="28" xfId="52" applyNumberFormat="1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21" xfId="52" applyFont="1" applyFill="1" applyBorder="1" applyAlignment="1">
      <alignment horizontal="center" vertical="center"/>
      <protection/>
    </xf>
    <xf numFmtId="4" fontId="4" fillId="0" borderId="29" xfId="52" applyNumberFormat="1" applyFont="1" applyFill="1" applyBorder="1" applyAlignment="1">
      <alignment horizontal="center"/>
      <protection/>
    </xf>
    <xf numFmtId="0" fontId="5" fillId="0" borderId="30" xfId="52" applyFont="1" applyFill="1" applyBorder="1">
      <alignment/>
      <protection/>
    </xf>
    <xf numFmtId="0" fontId="5" fillId="0" borderId="31" xfId="52" applyFont="1" applyFill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4" fillId="33" borderId="18" xfId="52" applyNumberFormat="1" applyFont="1" applyFill="1" applyBorder="1" applyAlignment="1">
      <alignment horizontal="center"/>
      <protection/>
    </xf>
    <xf numFmtId="4" fontId="4" fillId="0" borderId="10" xfId="52" applyNumberFormat="1" applyFont="1" applyFill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horizontal="center"/>
      <protection/>
    </xf>
    <xf numFmtId="4" fontId="10" fillId="0" borderId="10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4" fontId="4" fillId="0" borderId="15" xfId="52" applyNumberFormat="1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33" xfId="5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">
      <pane ySplit="2" topLeftCell="A117" activePane="bottomLeft" state="frozen"/>
      <selection pane="topLeft" activeCell="A1" sqref="A1"/>
      <selection pane="bottomLeft" activeCell="I59" sqref="I59"/>
    </sheetView>
  </sheetViews>
  <sheetFormatPr defaultColWidth="9.00390625" defaultRowHeight="12.75"/>
  <cols>
    <col min="1" max="1" width="6.00390625" style="1" customWidth="1"/>
    <col min="2" max="2" width="31.625" style="1" customWidth="1"/>
    <col min="3" max="3" width="23.00390625" style="1" customWidth="1"/>
    <col min="4" max="4" width="19.375" style="1" customWidth="1"/>
    <col min="5" max="16384" width="9.125" style="1" customWidth="1"/>
  </cols>
  <sheetData>
    <row r="1" spans="1:4" ht="19.5" thickBot="1">
      <c r="A1" s="63" t="s">
        <v>100</v>
      </c>
      <c r="B1" s="63"/>
      <c r="C1" s="63"/>
      <c r="D1" s="63"/>
    </row>
    <row r="2" spans="1:4" ht="125.25" customHeight="1" thickBot="1">
      <c r="A2" s="7" t="s">
        <v>0</v>
      </c>
      <c r="B2" s="33" t="s">
        <v>97</v>
      </c>
      <c r="C2" s="15" t="s">
        <v>102</v>
      </c>
      <c r="D2" s="15" t="s">
        <v>101</v>
      </c>
    </row>
    <row r="3" spans="1:4" ht="19.5" thickBot="1">
      <c r="A3" s="16">
        <v>1</v>
      </c>
      <c r="B3" s="8" t="s">
        <v>1</v>
      </c>
      <c r="C3" s="9">
        <f>D3</f>
        <v>8.14</v>
      </c>
      <c r="D3" s="17">
        <v>8.14</v>
      </c>
    </row>
    <row r="4" spans="1:5" ht="19.5" thickBot="1">
      <c r="A4" s="28" t="s">
        <v>2</v>
      </c>
      <c r="B4" s="31"/>
      <c r="C4" s="31"/>
      <c r="D4" s="30"/>
      <c r="E4" s="23"/>
    </row>
    <row r="5" spans="1:4" ht="18.75">
      <c r="A5" s="18">
        <v>1</v>
      </c>
      <c r="B5" s="8" t="s">
        <v>3</v>
      </c>
      <c r="C5" s="9">
        <f aca="true" t="shared" si="0" ref="C5:C21">D5</f>
        <v>117.49</v>
      </c>
      <c r="D5" s="17">
        <v>117.49</v>
      </c>
    </row>
    <row r="6" spans="1:4" ht="18.75">
      <c r="A6" s="19">
        <v>2</v>
      </c>
      <c r="B6" s="2" t="s">
        <v>4</v>
      </c>
      <c r="C6" s="9">
        <f t="shared" si="0"/>
        <v>80.68</v>
      </c>
      <c r="D6" s="17">
        <v>80.68</v>
      </c>
    </row>
    <row r="7" spans="1:4" ht="18.75">
      <c r="A7" s="19">
        <v>3</v>
      </c>
      <c r="B7" s="2" t="s">
        <v>5</v>
      </c>
      <c r="C7" s="9">
        <f t="shared" si="0"/>
        <v>68.46</v>
      </c>
      <c r="D7" s="17">
        <v>68.46</v>
      </c>
    </row>
    <row r="8" spans="1:4" ht="18.75">
      <c r="A8" s="19">
        <v>4</v>
      </c>
      <c r="B8" s="2" t="s">
        <v>6</v>
      </c>
      <c r="C8" s="9">
        <f t="shared" si="0"/>
        <v>68.63</v>
      </c>
      <c r="D8" s="17">
        <v>68.63</v>
      </c>
    </row>
    <row r="9" spans="1:4" ht="18.75">
      <c r="A9" s="20">
        <v>5</v>
      </c>
      <c r="B9" s="10" t="s">
        <v>7</v>
      </c>
      <c r="C9" s="9">
        <f t="shared" si="0"/>
        <v>76.61</v>
      </c>
      <c r="D9" s="17">
        <v>76.61</v>
      </c>
    </row>
    <row r="10" spans="1:4" ht="18.75">
      <c r="A10" s="19">
        <v>6</v>
      </c>
      <c r="B10" s="11" t="s">
        <v>8</v>
      </c>
      <c r="C10" s="9">
        <f t="shared" si="0"/>
        <v>72.37</v>
      </c>
      <c r="D10" s="17">
        <v>72.37</v>
      </c>
    </row>
    <row r="11" spans="1:4" ht="18.75">
      <c r="A11" s="20">
        <v>7</v>
      </c>
      <c r="B11" s="10" t="s">
        <v>9</v>
      </c>
      <c r="C11" s="9">
        <f t="shared" si="0"/>
        <v>91.34</v>
      </c>
      <c r="D11" s="17">
        <v>91.34</v>
      </c>
    </row>
    <row r="12" spans="1:4" ht="18.75">
      <c r="A12" s="19">
        <v>8</v>
      </c>
      <c r="B12" s="2" t="s">
        <v>10</v>
      </c>
      <c r="C12" s="9">
        <f t="shared" si="0"/>
        <v>129.46</v>
      </c>
      <c r="D12" s="17">
        <v>129.46</v>
      </c>
    </row>
    <row r="13" spans="1:4" ht="18.75">
      <c r="A13" s="19">
        <v>9</v>
      </c>
      <c r="B13" s="2" t="s">
        <v>11</v>
      </c>
      <c r="C13" s="9">
        <f t="shared" si="0"/>
        <v>42.69</v>
      </c>
      <c r="D13" s="17">
        <v>42.69</v>
      </c>
    </row>
    <row r="14" spans="1:4" ht="18.75">
      <c r="A14" s="19">
        <v>10</v>
      </c>
      <c r="B14" s="2" t="s">
        <v>12</v>
      </c>
      <c r="C14" s="9">
        <f t="shared" si="0"/>
        <v>62.32</v>
      </c>
      <c r="D14" s="17">
        <v>62.32</v>
      </c>
    </row>
    <row r="15" spans="1:4" ht="18.75">
      <c r="A15" s="19">
        <v>11</v>
      </c>
      <c r="B15" s="2" t="s">
        <v>13</v>
      </c>
      <c r="C15" s="9">
        <f t="shared" si="0"/>
        <v>72.4</v>
      </c>
      <c r="D15" s="17">
        <v>72.4</v>
      </c>
    </row>
    <row r="16" spans="1:4" ht="18.75">
      <c r="A16" s="19">
        <v>12</v>
      </c>
      <c r="B16" s="2" t="s">
        <v>14</v>
      </c>
      <c r="C16" s="9">
        <f t="shared" si="0"/>
        <v>56.4</v>
      </c>
      <c r="D16" s="17">
        <v>56.4</v>
      </c>
    </row>
    <row r="17" spans="1:4" ht="18.75">
      <c r="A17" s="19">
        <v>13</v>
      </c>
      <c r="B17" s="2" t="s">
        <v>15</v>
      </c>
      <c r="C17" s="9">
        <f t="shared" si="0"/>
        <v>63.51</v>
      </c>
      <c r="D17" s="17">
        <v>63.51</v>
      </c>
    </row>
    <row r="18" spans="1:4" ht="18.75">
      <c r="A18" s="19">
        <v>14</v>
      </c>
      <c r="B18" s="2" t="s">
        <v>16</v>
      </c>
      <c r="C18" s="9">
        <f t="shared" si="0"/>
        <v>58.69</v>
      </c>
      <c r="D18" s="17">
        <v>58.69</v>
      </c>
    </row>
    <row r="19" spans="1:4" ht="18.75">
      <c r="A19" s="20">
        <v>15</v>
      </c>
      <c r="B19" s="10" t="s">
        <v>17</v>
      </c>
      <c r="C19" s="9">
        <f t="shared" si="0"/>
        <v>63.38</v>
      </c>
      <c r="D19" s="17">
        <v>63.38</v>
      </c>
    </row>
    <row r="20" spans="1:4" ht="18.75">
      <c r="A20" s="19">
        <v>16</v>
      </c>
      <c r="B20" s="2" t="s">
        <v>18</v>
      </c>
      <c r="C20" s="9">
        <f t="shared" si="0"/>
        <v>77.84</v>
      </c>
      <c r="D20" s="17">
        <v>77.84</v>
      </c>
    </row>
    <row r="21" spans="1:6" ht="18.75">
      <c r="A21" s="53">
        <v>17</v>
      </c>
      <c r="B21" s="2" t="s">
        <v>92</v>
      </c>
      <c r="C21" s="9">
        <f t="shared" si="0"/>
        <v>43.36</v>
      </c>
      <c r="D21" s="17">
        <v>43.36</v>
      </c>
      <c r="E21" s="44"/>
      <c r="F21" s="44"/>
    </row>
    <row r="22" spans="1:4" ht="18.75">
      <c r="A22" s="54"/>
      <c r="B22" s="2" t="s">
        <v>93</v>
      </c>
      <c r="C22" s="12">
        <v>39.9</v>
      </c>
      <c r="D22" s="17">
        <v>39.9</v>
      </c>
    </row>
    <row r="23" spans="1:4" ht="18.75">
      <c r="A23" s="55"/>
      <c r="B23" s="2" t="s">
        <v>94</v>
      </c>
      <c r="C23" s="12">
        <v>3.46</v>
      </c>
      <c r="D23" s="17">
        <v>3.46</v>
      </c>
    </row>
    <row r="24" spans="1:4" ht="18.75">
      <c r="A24" s="19">
        <v>18</v>
      </c>
      <c r="B24" s="2" t="s">
        <v>19</v>
      </c>
      <c r="C24" s="9">
        <f aca="true" t="shared" si="1" ref="C24:C29">D24</f>
        <v>51.52</v>
      </c>
      <c r="D24" s="17">
        <v>51.52</v>
      </c>
    </row>
    <row r="25" spans="1:11" ht="18.75">
      <c r="A25" s="19">
        <v>19</v>
      </c>
      <c r="B25" s="2" t="s">
        <v>20</v>
      </c>
      <c r="C25" s="9">
        <f t="shared" si="1"/>
        <v>45.41</v>
      </c>
      <c r="D25" s="17">
        <v>45.41</v>
      </c>
      <c r="G25" s="23"/>
      <c r="H25" s="23"/>
      <c r="I25" s="23"/>
      <c r="J25" s="23"/>
      <c r="K25" s="23"/>
    </row>
    <row r="26" spans="1:11" ht="18.75">
      <c r="A26" s="19">
        <v>20</v>
      </c>
      <c r="B26" s="2" t="s">
        <v>21</v>
      </c>
      <c r="C26" s="9">
        <f t="shared" si="1"/>
        <v>120.35</v>
      </c>
      <c r="D26" s="17">
        <v>120.35</v>
      </c>
      <c r="G26" s="23"/>
      <c r="H26" s="23"/>
      <c r="I26" s="23"/>
      <c r="J26" s="23"/>
      <c r="K26" s="23"/>
    </row>
    <row r="27" spans="1:11" ht="18.75">
      <c r="A27" s="19">
        <v>21</v>
      </c>
      <c r="B27" s="2" t="s">
        <v>22</v>
      </c>
      <c r="C27" s="9">
        <f t="shared" si="1"/>
        <v>121.23</v>
      </c>
      <c r="D27" s="17">
        <v>121.23</v>
      </c>
      <c r="G27" s="23"/>
      <c r="H27" s="23"/>
      <c r="I27" s="23"/>
      <c r="J27" s="23"/>
      <c r="K27" s="23"/>
    </row>
    <row r="28" spans="1:11" ht="18.75">
      <c r="A28" s="19">
        <v>22</v>
      </c>
      <c r="B28" s="2" t="s">
        <v>23</v>
      </c>
      <c r="C28" s="9">
        <f t="shared" si="1"/>
        <v>60.66</v>
      </c>
      <c r="D28" s="17">
        <v>60.66</v>
      </c>
      <c r="G28" s="23"/>
      <c r="H28" s="23"/>
      <c r="I28" s="23"/>
      <c r="J28" s="23"/>
      <c r="K28" s="23"/>
    </row>
    <row r="29" spans="1:11" ht="18.75">
      <c r="A29" s="53">
        <v>23</v>
      </c>
      <c r="B29" s="8" t="s">
        <v>95</v>
      </c>
      <c r="C29" s="9">
        <f t="shared" si="1"/>
        <v>126.339</v>
      </c>
      <c r="D29" s="17">
        <f>D30+D31</f>
        <v>126.339</v>
      </c>
      <c r="E29" s="44"/>
      <c r="F29" s="44"/>
      <c r="G29" s="23"/>
      <c r="H29" s="23"/>
      <c r="I29" s="23"/>
      <c r="J29" s="23"/>
      <c r="K29" s="23"/>
    </row>
    <row r="30" spans="1:11" ht="18.75">
      <c r="A30" s="54"/>
      <c r="B30" s="2" t="s">
        <v>93</v>
      </c>
      <c r="C30" s="9">
        <v>121.731</v>
      </c>
      <c r="D30" s="17">
        <v>121.73</v>
      </c>
      <c r="G30" s="23"/>
      <c r="H30" s="23"/>
      <c r="I30" s="23"/>
      <c r="J30" s="23"/>
      <c r="K30" s="23"/>
    </row>
    <row r="31" spans="1:11" ht="18.75">
      <c r="A31" s="55"/>
      <c r="B31" s="2" t="s">
        <v>94</v>
      </c>
      <c r="C31" s="3">
        <v>4.609</v>
      </c>
      <c r="D31" s="17">
        <v>4.609</v>
      </c>
      <c r="G31" s="23"/>
      <c r="H31" s="23"/>
      <c r="I31" s="23"/>
      <c r="J31" s="23"/>
      <c r="K31" s="23"/>
    </row>
    <row r="32" spans="1:11" ht="18.75">
      <c r="A32" s="53">
        <v>24</v>
      </c>
      <c r="B32" s="4" t="s">
        <v>96</v>
      </c>
      <c r="C32" s="9">
        <f>D32</f>
        <v>55.73</v>
      </c>
      <c r="D32" s="17">
        <f>D34+D33</f>
        <v>55.73</v>
      </c>
      <c r="E32" s="44"/>
      <c r="F32" s="44"/>
      <c r="G32" s="23"/>
      <c r="H32" s="23"/>
      <c r="I32" s="23"/>
      <c r="J32" s="23"/>
      <c r="K32" s="23"/>
    </row>
    <row r="33" spans="1:11" ht="18.75">
      <c r="A33" s="54"/>
      <c r="B33" s="2" t="s">
        <v>93</v>
      </c>
      <c r="C33" s="9">
        <v>43.17</v>
      </c>
      <c r="D33" s="17">
        <v>43.166</v>
      </c>
      <c r="G33" s="23"/>
      <c r="H33" s="23"/>
      <c r="I33" s="23"/>
      <c r="J33" s="23"/>
      <c r="K33" s="23"/>
    </row>
    <row r="34" spans="1:11" ht="18.75">
      <c r="A34" s="55"/>
      <c r="B34" s="2" t="s">
        <v>94</v>
      </c>
      <c r="C34" s="9">
        <v>12.56</v>
      </c>
      <c r="D34" s="17">
        <v>12.564</v>
      </c>
      <c r="G34" s="23"/>
      <c r="H34" s="23"/>
      <c r="I34" s="23"/>
      <c r="J34" s="23"/>
      <c r="K34" s="23"/>
    </row>
    <row r="35" spans="1:11" ht="18.75">
      <c r="A35" s="56">
        <v>25</v>
      </c>
      <c r="B35" s="2" t="s">
        <v>24</v>
      </c>
      <c r="C35" s="9">
        <f>D35</f>
        <v>94.41900000000001</v>
      </c>
      <c r="D35" s="17">
        <f>D36+D37</f>
        <v>94.41900000000001</v>
      </c>
      <c r="E35" s="44"/>
      <c r="F35" s="44"/>
      <c r="G35" s="23"/>
      <c r="H35" s="23"/>
      <c r="I35" s="23"/>
      <c r="J35" s="23"/>
      <c r="K35" s="23"/>
    </row>
    <row r="36" spans="1:11" ht="18.75">
      <c r="A36" s="56"/>
      <c r="B36" s="2" t="s">
        <v>93</v>
      </c>
      <c r="C36" s="47">
        <v>90.724</v>
      </c>
      <c r="D36" s="24">
        <f>C36</f>
        <v>90.724</v>
      </c>
      <c r="G36" s="23"/>
      <c r="H36" s="23"/>
      <c r="I36" s="23"/>
      <c r="J36" s="23"/>
      <c r="K36" s="23"/>
    </row>
    <row r="37" spans="1:11" ht="19.5" thickBot="1">
      <c r="A37" s="57"/>
      <c r="B37" s="13" t="s">
        <v>94</v>
      </c>
      <c r="C37" s="52">
        <f>1.943+1.752</f>
        <v>3.6950000000000003</v>
      </c>
      <c r="D37" s="25">
        <f>1.943+1.752</f>
        <v>3.6950000000000003</v>
      </c>
      <c r="G37" s="23"/>
      <c r="H37" s="23"/>
      <c r="I37" s="23"/>
      <c r="J37" s="23"/>
      <c r="K37" s="23"/>
    </row>
    <row r="38" spans="1:5" ht="19.5" thickBot="1">
      <c r="A38" s="28" t="s">
        <v>25</v>
      </c>
      <c r="B38" s="29"/>
      <c r="C38" s="29"/>
      <c r="D38" s="32"/>
      <c r="E38" s="23"/>
    </row>
    <row r="39" spans="1:10" ht="18.75">
      <c r="A39" s="16">
        <v>1</v>
      </c>
      <c r="B39" s="8" t="s">
        <v>26</v>
      </c>
      <c r="C39" s="9">
        <f>D39</f>
        <v>44.94</v>
      </c>
      <c r="D39" s="17">
        <v>44.94</v>
      </c>
      <c r="G39" s="23"/>
      <c r="H39" s="23"/>
      <c r="I39" s="23"/>
      <c r="J39" s="23"/>
    </row>
    <row r="40" spans="1:10" ht="18.75">
      <c r="A40" s="16">
        <v>2</v>
      </c>
      <c r="B40" s="8" t="s">
        <v>27</v>
      </c>
      <c r="C40" s="9">
        <f>D40</f>
        <v>40.26</v>
      </c>
      <c r="D40" s="17">
        <v>40.26</v>
      </c>
      <c r="G40" s="23"/>
      <c r="H40" s="23"/>
      <c r="I40" s="23"/>
      <c r="J40" s="23"/>
    </row>
    <row r="41" spans="1:10" ht="18.75">
      <c r="A41" s="16">
        <v>3</v>
      </c>
      <c r="B41" s="8" t="s">
        <v>28</v>
      </c>
      <c r="C41" s="9">
        <f>D41</f>
        <v>42.21</v>
      </c>
      <c r="D41" s="17">
        <v>42.21</v>
      </c>
      <c r="G41" s="23"/>
      <c r="H41" s="23"/>
      <c r="I41" s="23"/>
      <c r="J41" s="23"/>
    </row>
    <row r="42" spans="1:10" ht="18.75">
      <c r="A42" s="19">
        <v>4</v>
      </c>
      <c r="B42" s="2" t="s">
        <v>29</v>
      </c>
      <c r="C42" s="9">
        <f>D42</f>
        <v>104.56</v>
      </c>
      <c r="D42" s="17">
        <v>104.56</v>
      </c>
      <c r="G42" s="23"/>
      <c r="H42" s="23"/>
      <c r="I42" s="23"/>
      <c r="J42" s="23"/>
    </row>
    <row r="43" spans="1:10" s="26" customFormat="1" ht="18.75">
      <c r="A43" s="53">
        <v>5</v>
      </c>
      <c r="B43" s="2" t="s">
        <v>98</v>
      </c>
      <c r="C43" s="9">
        <f>D43</f>
        <v>76.031</v>
      </c>
      <c r="D43" s="17">
        <f>D44+D45</f>
        <v>76.031</v>
      </c>
      <c r="E43" s="44"/>
      <c r="F43" s="44"/>
      <c r="G43" s="45"/>
      <c r="H43" s="22"/>
      <c r="I43" s="22"/>
      <c r="J43" s="22"/>
    </row>
    <row r="44" spans="1:10" s="26" customFormat="1" ht="18.75">
      <c r="A44" s="54"/>
      <c r="B44" s="2" t="s">
        <v>93</v>
      </c>
      <c r="C44" s="9">
        <v>74.48</v>
      </c>
      <c r="D44" s="17">
        <f>C44</f>
        <v>74.48</v>
      </c>
      <c r="G44" s="22"/>
      <c r="H44" s="22"/>
      <c r="I44" s="22"/>
      <c r="J44" s="22"/>
    </row>
    <row r="45" spans="1:10" s="26" customFormat="1" ht="18.75">
      <c r="A45" s="55"/>
      <c r="B45" s="2" t="s">
        <v>94</v>
      </c>
      <c r="C45" s="3">
        <v>1.551</v>
      </c>
      <c r="D45" s="17">
        <f>C45</f>
        <v>1.551</v>
      </c>
      <c r="G45" s="22"/>
      <c r="H45" s="22"/>
      <c r="I45" s="22"/>
      <c r="J45" s="22"/>
    </row>
    <row r="46" spans="1:10" ht="18.75">
      <c r="A46" s="40">
        <v>6</v>
      </c>
      <c r="B46" s="2" t="s">
        <v>30</v>
      </c>
      <c r="C46" s="9">
        <f aca="true" t="shared" si="2" ref="C46:C51">D46</f>
        <v>58.54</v>
      </c>
      <c r="D46" s="17">
        <v>58.54</v>
      </c>
      <c r="G46" s="23"/>
      <c r="H46" s="23"/>
      <c r="I46" s="23"/>
      <c r="J46" s="23"/>
    </row>
    <row r="47" spans="1:10" ht="18.75">
      <c r="A47" s="20">
        <v>7</v>
      </c>
      <c r="B47" s="10" t="s">
        <v>31</v>
      </c>
      <c r="C47" s="9">
        <f t="shared" si="2"/>
        <v>116.8</v>
      </c>
      <c r="D47" s="17">
        <v>116.8</v>
      </c>
      <c r="G47" s="23"/>
      <c r="H47" s="23"/>
      <c r="I47" s="23"/>
      <c r="J47" s="23"/>
    </row>
    <row r="48" spans="1:10" ht="18.75">
      <c r="A48" s="20">
        <v>8</v>
      </c>
      <c r="B48" s="10" t="s">
        <v>32</v>
      </c>
      <c r="C48" s="9">
        <f t="shared" si="2"/>
        <v>61.27</v>
      </c>
      <c r="D48" s="17">
        <v>61.27</v>
      </c>
      <c r="G48" s="23"/>
      <c r="H48" s="23"/>
      <c r="I48" s="23"/>
      <c r="J48" s="23"/>
    </row>
    <row r="49" spans="1:10" ht="18.75">
      <c r="A49" s="20">
        <v>9</v>
      </c>
      <c r="B49" s="10" t="s">
        <v>33</v>
      </c>
      <c r="C49" s="9">
        <f t="shared" si="2"/>
        <v>103.98</v>
      </c>
      <c r="D49" s="46">
        <v>103.98</v>
      </c>
      <c r="G49" s="23"/>
      <c r="H49" s="23"/>
      <c r="I49" s="23"/>
      <c r="J49" s="23"/>
    </row>
    <row r="50" spans="1:10" ht="18.75">
      <c r="A50" s="20">
        <v>10</v>
      </c>
      <c r="B50" s="10" t="s">
        <v>34</v>
      </c>
      <c r="C50" s="9">
        <f t="shared" si="2"/>
        <v>50.9</v>
      </c>
      <c r="D50" s="17">
        <v>50.9</v>
      </c>
      <c r="G50" s="23"/>
      <c r="H50" s="23"/>
      <c r="I50" s="23"/>
      <c r="J50" s="23"/>
    </row>
    <row r="51" spans="1:10" ht="18.75">
      <c r="A51" s="53">
        <v>11</v>
      </c>
      <c r="B51" s="10" t="s">
        <v>35</v>
      </c>
      <c r="C51" s="9">
        <f t="shared" si="2"/>
        <v>101.3</v>
      </c>
      <c r="D51" s="17">
        <f>D52+D53</f>
        <v>101.3</v>
      </c>
      <c r="E51" s="44"/>
      <c r="F51" s="44"/>
      <c r="G51" s="23"/>
      <c r="H51" s="23"/>
      <c r="I51" s="23"/>
      <c r="J51" s="23"/>
    </row>
    <row r="52" spans="1:10" ht="18.75">
      <c r="A52" s="54"/>
      <c r="B52" s="2" t="s">
        <v>93</v>
      </c>
      <c r="C52" s="9">
        <v>98.89</v>
      </c>
      <c r="D52" s="17">
        <f>C52</f>
        <v>98.89</v>
      </c>
      <c r="G52" s="23"/>
      <c r="H52" s="23"/>
      <c r="I52" s="23"/>
      <c r="J52" s="23"/>
    </row>
    <row r="53" spans="1:10" ht="18.75">
      <c r="A53" s="55"/>
      <c r="B53" s="2" t="s">
        <v>94</v>
      </c>
      <c r="C53" s="3">
        <v>2.41</v>
      </c>
      <c r="D53" s="17">
        <f>C53</f>
        <v>2.41</v>
      </c>
      <c r="G53" s="23"/>
      <c r="H53" s="23"/>
      <c r="I53" s="23"/>
      <c r="J53" s="23"/>
    </row>
    <row r="54" spans="1:10" ht="18.75">
      <c r="A54" s="19">
        <v>12</v>
      </c>
      <c r="B54" s="2" t="s">
        <v>36</v>
      </c>
      <c r="C54" s="9">
        <f>D54</f>
        <v>66.39</v>
      </c>
      <c r="D54" s="17">
        <v>66.39</v>
      </c>
      <c r="G54" s="23"/>
      <c r="H54" s="23"/>
      <c r="I54" s="23"/>
      <c r="J54" s="23"/>
    </row>
    <row r="55" spans="1:10" ht="18.75">
      <c r="A55" s="19">
        <v>13</v>
      </c>
      <c r="B55" s="2" t="s">
        <v>37</v>
      </c>
      <c r="C55" s="9">
        <f>D55</f>
        <v>56.61</v>
      </c>
      <c r="D55" s="17">
        <v>56.61</v>
      </c>
      <c r="G55" s="23"/>
      <c r="H55" s="23"/>
      <c r="I55" s="23"/>
      <c r="J55" s="23"/>
    </row>
    <row r="56" spans="1:10" ht="18.75">
      <c r="A56" s="19">
        <v>14</v>
      </c>
      <c r="B56" s="2" t="s">
        <v>38</v>
      </c>
      <c r="C56" s="9">
        <f>D56</f>
        <v>61.72</v>
      </c>
      <c r="D56" s="17">
        <v>61.72</v>
      </c>
      <c r="G56" s="23"/>
      <c r="H56" s="23"/>
      <c r="I56" s="23"/>
      <c r="J56" s="23"/>
    </row>
    <row r="57" spans="1:10" ht="18.75">
      <c r="A57" s="53">
        <v>15</v>
      </c>
      <c r="B57" s="2" t="s">
        <v>39</v>
      </c>
      <c r="C57" s="9">
        <f>D57</f>
        <v>116.421</v>
      </c>
      <c r="D57" s="17">
        <f>D58+D59</f>
        <v>116.421</v>
      </c>
      <c r="E57" s="44"/>
      <c r="F57" s="44"/>
      <c r="G57" s="23"/>
      <c r="H57" s="23"/>
      <c r="I57" s="23"/>
      <c r="J57" s="23"/>
    </row>
    <row r="58" spans="1:10" ht="18.75">
      <c r="A58" s="54"/>
      <c r="B58" s="2" t="s">
        <v>93</v>
      </c>
      <c r="C58" s="9">
        <v>114.34</v>
      </c>
      <c r="D58" s="17">
        <f>C58</f>
        <v>114.34</v>
      </c>
      <c r="G58" s="23"/>
      <c r="H58" s="23"/>
      <c r="I58" s="23"/>
      <c r="J58" s="23"/>
    </row>
    <row r="59" spans="1:10" ht="18.75">
      <c r="A59" s="55"/>
      <c r="B59" s="2" t="s">
        <v>94</v>
      </c>
      <c r="C59" s="9">
        <v>2.081</v>
      </c>
      <c r="D59" s="17">
        <v>2.081</v>
      </c>
      <c r="G59" s="23"/>
      <c r="H59" s="23"/>
      <c r="I59" s="23"/>
      <c r="J59" s="23"/>
    </row>
    <row r="60" spans="1:10" ht="18.75">
      <c r="A60" s="19">
        <v>16</v>
      </c>
      <c r="B60" s="2" t="s">
        <v>40</v>
      </c>
      <c r="C60" s="9">
        <v>82.62</v>
      </c>
      <c r="D60" s="17">
        <f>C60</f>
        <v>82.62</v>
      </c>
      <c r="G60" s="23"/>
      <c r="H60" s="23"/>
      <c r="I60" s="23"/>
      <c r="J60" s="23"/>
    </row>
    <row r="61" spans="1:10" ht="18.75">
      <c r="A61" s="53">
        <v>17</v>
      </c>
      <c r="B61" s="2" t="s">
        <v>41</v>
      </c>
      <c r="C61" s="9">
        <f>D61</f>
        <v>74.03</v>
      </c>
      <c r="D61" s="17">
        <f>D62+D63</f>
        <v>74.03</v>
      </c>
      <c r="E61" s="44"/>
      <c r="F61" s="44"/>
      <c r="G61" s="23"/>
      <c r="H61" s="23"/>
      <c r="I61" s="23"/>
      <c r="J61" s="23"/>
    </row>
    <row r="62" spans="1:10" ht="18.75">
      <c r="A62" s="54"/>
      <c r="B62" s="2" t="s">
        <v>93</v>
      </c>
      <c r="C62" s="9">
        <v>68.624</v>
      </c>
      <c r="D62" s="17">
        <f>C62</f>
        <v>68.624</v>
      </c>
      <c r="G62" s="23"/>
      <c r="H62" s="23"/>
      <c r="I62" s="23"/>
      <c r="J62" s="23"/>
    </row>
    <row r="63" spans="1:10" ht="18.75">
      <c r="A63" s="55"/>
      <c r="B63" s="2" t="s">
        <v>94</v>
      </c>
      <c r="C63" s="9">
        <v>5.406</v>
      </c>
      <c r="D63" s="17">
        <f>C63</f>
        <v>5.406</v>
      </c>
      <c r="G63" s="23"/>
      <c r="H63" s="23"/>
      <c r="I63" s="23"/>
      <c r="J63" s="23"/>
    </row>
    <row r="64" spans="1:10" ht="18.75">
      <c r="A64" s="19">
        <v>18</v>
      </c>
      <c r="B64" s="2" t="s">
        <v>42</v>
      </c>
      <c r="C64" s="9">
        <f>D64</f>
        <v>162.48</v>
      </c>
      <c r="D64" s="17">
        <v>162.48</v>
      </c>
      <c r="G64" s="23"/>
      <c r="H64" s="23"/>
      <c r="I64" s="23"/>
      <c r="J64" s="23"/>
    </row>
    <row r="65" spans="1:10" ht="18.75">
      <c r="A65" s="53">
        <v>19</v>
      </c>
      <c r="B65" s="10" t="s">
        <v>43</v>
      </c>
      <c r="C65" s="9">
        <f>D65</f>
        <v>74.53</v>
      </c>
      <c r="D65" s="17">
        <f>D66+D67</f>
        <v>74.53</v>
      </c>
      <c r="E65" s="44"/>
      <c r="G65" s="23"/>
      <c r="H65" s="23"/>
      <c r="I65" s="23"/>
      <c r="J65" s="23"/>
    </row>
    <row r="66" spans="1:10" ht="18.75">
      <c r="A66" s="54"/>
      <c r="B66" s="2" t="s">
        <v>93</v>
      </c>
      <c r="C66" s="9">
        <v>66.457</v>
      </c>
      <c r="D66" s="17">
        <f>C66</f>
        <v>66.457</v>
      </c>
      <c r="G66" s="23"/>
      <c r="H66" s="23"/>
      <c r="I66" s="23"/>
      <c r="J66" s="23"/>
    </row>
    <row r="67" spans="1:10" ht="18.75">
      <c r="A67" s="55"/>
      <c r="B67" s="2" t="s">
        <v>94</v>
      </c>
      <c r="C67" s="3">
        <v>8.073</v>
      </c>
      <c r="D67" s="17">
        <v>8.073</v>
      </c>
      <c r="G67" s="23"/>
      <c r="H67" s="23"/>
      <c r="I67" s="23"/>
      <c r="J67" s="23"/>
    </row>
    <row r="68" spans="1:10" ht="18.75">
      <c r="A68" s="53">
        <v>20</v>
      </c>
      <c r="B68" s="2" t="s">
        <v>44</v>
      </c>
      <c r="C68" s="9">
        <f>D68</f>
        <v>32.369</v>
      </c>
      <c r="D68" s="17">
        <f>D69+D70</f>
        <v>32.369</v>
      </c>
      <c r="E68" s="44"/>
      <c r="G68" s="23"/>
      <c r="H68" s="23"/>
      <c r="I68" s="23"/>
      <c r="J68" s="23"/>
    </row>
    <row r="69" spans="1:10" ht="18.75">
      <c r="A69" s="54"/>
      <c r="B69" s="2" t="s">
        <v>93</v>
      </c>
      <c r="C69" s="9">
        <v>28.739</v>
      </c>
      <c r="D69" s="17">
        <f>C69</f>
        <v>28.739</v>
      </c>
      <c r="G69" s="23"/>
      <c r="H69" s="23"/>
      <c r="I69" s="23"/>
      <c r="J69" s="23"/>
    </row>
    <row r="70" spans="1:10" ht="18.75">
      <c r="A70" s="55"/>
      <c r="B70" s="2" t="s">
        <v>94</v>
      </c>
      <c r="C70" s="17">
        <f>1.793+1.837</f>
        <v>3.63</v>
      </c>
      <c r="D70" s="17">
        <f>1.793+1.837</f>
        <v>3.63</v>
      </c>
      <c r="G70" s="23"/>
      <c r="H70" s="23"/>
      <c r="I70" s="23"/>
      <c r="J70" s="23"/>
    </row>
    <row r="71" spans="1:10" ht="18.75">
      <c r="A71" s="56">
        <v>21</v>
      </c>
      <c r="B71" s="2" t="s">
        <v>45</v>
      </c>
      <c r="C71" s="9">
        <f>D71</f>
        <v>57.382</v>
      </c>
      <c r="D71" s="17">
        <f>D72+D73</f>
        <v>57.382</v>
      </c>
      <c r="E71" s="44"/>
      <c r="F71" s="44"/>
      <c r="G71" s="23"/>
      <c r="H71" s="23"/>
      <c r="I71" s="23"/>
      <c r="J71" s="23"/>
    </row>
    <row r="72" spans="1:10" ht="18.75">
      <c r="A72" s="56"/>
      <c r="B72" s="2" t="s">
        <v>93</v>
      </c>
      <c r="C72" s="47">
        <v>50.586</v>
      </c>
      <c r="D72" s="24">
        <f>C72</f>
        <v>50.586</v>
      </c>
      <c r="G72" s="23"/>
      <c r="H72" s="23"/>
      <c r="I72" s="23"/>
      <c r="J72" s="23"/>
    </row>
    <row r="73" spans="1:10" ht="18.75">
      <c r="A73" s="56"/>
      <c r="B73" s="2" t="s">
        <v>94</v>
      </c>
      <c r="C73" s="47">
        <v>6.796</v>
      </c>
      <c r="D73" s="24">
        <v>6.796</v>
      </c>
      <c r="G73" s="23"/>
      <c r="H73" s="23"/>
      <c r="I73" s="23"/>
      <c r="J73" s="23"/>
    </row>
    <row r="74" spans="1:9" ht="18.75">
      <c r="A74" s="19">
        <v>22</v>
      </c>
      <c r="B74" s="2" t="s">
        <v>46</v>
      </c>
      <c r="C74" s="9">
        <f>D74</f>
        <v>50.69</v>
      </c>
      <c r="D74" s="17">
        <v>50.69</v>
      </c>
      <c r="E74" s="44"/>
      <c r="G74" s="23"/>
      <c r="H74" s="23"/>
      <c r="I74" s="23"/>
    </row>
    <row r="75" spans="1:9" ht="18.75">
      <c r="A75" s="56">
        <v>23</v>
      </c>
      <c r="B75" s="2" t="s">
        <v>47</v>
      </c>
      <c r="C75" s="9">
        <f>D75</f>
        <v>81.36099999999999</v>
      </c>
      <c r="D75" s="17">
        <f>D76+D77</f>
        <v>81.36099999999999</v>
      </c>
      <c r="E75" s="44"/>
      <c r="F75" s="44"/>
      <c r="G75" s="23"/>
      <c r="H75" s="23"/>
      <c r="I75" s="23"/>
    </row>
    <row r="76" spans="1:9" ht="18.75">
      <c r="A76" s="56"/>
      <c r="B76" s="2" t="s">
        <v>93</v>
      </c>
      <c r="C76" s="47">
        <v>74.344</v>
      </c>
      <c r="D76" s="24">
        <f>C76</f>
        <v>74.344</v>
      </c>
      <c r="G76" s="23"/>
      <c r="H76" s="23"/>
      <c r="I76" s="23"/>
    </row>
    <row r="77" spans="1:9" ht="18.75">
      <c r="A77" s="56"/>
      <c r="B77" s="2" t="s">
        <v>94</v>
      </c>
      <c r="C77" s="6">
        <v>7.017</v>
      </c>
      <c r="D77" s="24">
        <v>7.017</v>
      </c>
      <c r="G77" s="23"/>
      <c r="H77" s="23"/>
      <c r="I77" s="23"/>
    </row>
    <row r="78" spans="1:9" ht="18.75">
      <c r="A78" s="56">
        <v>24</v>
      </c>
      <c r="B78" s="2" t="s">
        <v>48</v>
      </c>
      <c r="C78" s="9">
        <f>D78</f>
        <v>63.156000000000006</v>
      </c>
      <c r="D78" s="17">
        <f>D79+D80</f>
        <v>63.156000000000006</v>
      </c>
      <c r="E78" s="44"/>
      <c r="F78" s="44"/>
      <c r="G78" s="23"/>
      <c r="H78" s="23"/>
      <c r="I78" s="23"/>
    </row>
    <row r="79" spans="1:9" ht="18.75">
      <c r="A79" s="60"/>
      <c r="B79" s="2" t="s">
        <v>93</v>
      </c>
      <c r="C79" s="47">
        <v>61.017</v>
      </c>
      <c r="D79" s="24">
        <f>C79</f>
        <v>61.017</v>
      </c>
      <c r="G79" s="23"/>
      <c r="H79" s="23"/>
      <c r="I79" s="23"/>
    </row>
    <row r="80" spans="1:9" ht="18.75">
      <c r="A80" s="60"/>
      <c r="B80" s="2" t="s">
        <v>94</v>
      </c>
      <c r="C80" s="47">
        <v>2.139</v>
      </c>
      <c r="D80" s="24">
        <v>2.139</v>
      </c>
      <c r="G80" s="23"/>
      <c r="H80" s="23"/>
      <c r="I80" s="23"/>
    </row>
    <row r="81" spans="1:9" ht="18.75">
      <c r="A81" s="56">
        <v>25</v>
      </c>
      <c r="B81" s="2" t="s">
        <v>49</v>
      </c>
      <c r="C81" s="9">
        <f>D81</f>
        <v>43.426</v>
      </c>
      <c r="D81" s="17">
        <f>D82+D83</f>
        <v>43.426</v>
      </c>
      <c r="E81" s="44"/>
      <c r="F81" s="44"/>
      <c r="G81" s="23"/>
      <c r="H81" s="23"/>
      <c r="I81" s="23"/>
    </row>
    <row r="82" spans="1:9" ht="18.75">
      <c r="A82" s="56"/>
      <c r="B82" s="2" t="s">
        <v>93</v>
      </c>
      <c r="C82" s="47">
        <v>34.76</v>
      </c>
      <c r="D82" s="24">
        <f>C82</f>
        <v>34.76</v>
      </c>
      <c r="G82" s="23"/>
      <c r="H82" s="23"/>
      <c r="I82" s="23"/>
    </row>
    <row r="83" spans="1:9" ht="18.75">
      <c r="A83" s="56"/>
      <c r="B83" s="2" t="s">
        <v>94</v>
      </c>
      <c r="C83" s="47">
        <v>8.67</v>
      </c>
      <c r="D83" s="24">
        <f>0.973+4.281+3.412</f>
        <v>8.666</v>
      </c>
      <c r="G83" s="23"/>
      <c r="H83" s="23"/>
      <c r="I83" s="23"/>
    </row>
    <row r="84" spans="1:9" ht="18.75">
      <c r="A84" s="53">
        <v>26</v>
      </c>
      <c r="B84" s="2" t="s">
        <v>50</v>
      </c>
      <c r="C84" s="9">
        <f>D84</f>
        <v>57.045</v>
      </c>
      <c r="D84" s="17">
        <f>D85+D86</f>
        <v>57.045</v>
      </c>
      <c r="E84" s="44"/>
      <c r="F84" s="44"/>
      <c r="G84" s="23"/>
      <c r="H84" s="23"/>
      <c r="I84" s="23"/>
    </row>
    <row r="85" spans="1:9" ht="18.75">
      <c r="A85" s="54"/>
      <c r="B85" s="2" t="s">
        <v>93</v>
      </c>
      <c r="C85" s="9">
        <v>54.019</v>
      </c>
      <c r="D85" s="17">
        <f>C85</f>
        <v>54.019</v>
      </c>
      <c r="G85" s="23"/>
      <c r="H85" s="23"/>
      <c r="I85" s="23"/>
    </row>
    <row r="86" spans="1:9" ht="18.75">
      <c r="A86" s="55"/>
      <c r="B86" s="2" t="s">
        <v>94</v>
      </c>
      <c r="C86" s="9">
        <v>3.026</v>
      </c>
      <c r="D86" s="17">
        <v>3.026</v>
      </c>
      <c r="G86" s="23"/>
      <c r="H86" s="23"/>
      <c r="I86" s="23"/>
    </row>
    <row r="87" spans="1:9" ht="18.75">
      <c r="A87" s="53">
        <v>27</v>
      </c>
      <c r="B87" s="2" t="s">
        <v>51</v>
      </c>
      <c r="C87" s="9">
        <f>D87</f>
        <v>47.437999999999995</v>
      </c>
      <c r="D87" s="17">
        <f>D88+D89</f>
        <v>47.437999999999995</v>
      </c>
      <c r="E87" s="44"/>
      <c r="F87" s="44"/>
      <c r="G87" s="23"/>
      <c r="H87" s="23"/>
      <c r="I87" s="23"/>
    </row>
    <row r="88" spans="1:9" ht="18.75">
      <c r="A88" s="54"/>
      <c r="B88" s="2" t="s">
        <v>93</v>
      </c>
      <c r="C88" s="9">
        <v>45.867</v>
      </c>
      <c r="D88" s="17">
        <f>C88</f>
        <v>45.867</v>
      </c>
      <c r="G88" s="23"/>
      <c r="H88" s="23"/>
      <c r="I88" s="23"/>
    </row>
    <row r="89" spans="1:9" ht="18.75">
      <c r="A89" s="55"/>
      <c r="B89" s="2" t="s">
        <v>94</v>
      </c>
      <c r="C89" s="9">
        <f>D89</f>
        <v>1.571</v>
      </c>
      <c r="D89" s="17">
        <v>1.571</v>
      </c>
      <c r="G89" s="23"/>
      <c r="H89" s="23"/>
      <c r="I89" s="23"/>
    </row>
    <row r="90" spans="1:9" ht="18.75">
      <c r="A90" s="19">
        <v>28</v>
      </c>
      <c r="B90" s="2" t="s">
        <v>52</v>
      </c>
      <c r="C90" s="9">
        <f>D90</f>
        <v>39.68</v>
      </c>
      <c r="D90" s="17">
        <v>39.68</v>
      </c>
      <c r="G90" s="23"/>
      <c r="H90" s="23"/>
      <c r="I90" s="23"/>
    </row>
    <row r="91" spans="1:9" ht="18.75">
      <c r="A91" s="53">
        <v>29</v>
      </c>
      <c r="B91" s="2" t="s">
        <v>53</v>
      </c>
      <c r="C91" s="9">
        <f>D91</f>
        <v>57.509</v>
      </c>
      <c r="D91" s="17">
        <f>D92+D93</f>
        <v>57.509</v>
      </c>
      <c r="E91" s="44"/>
      <c r="F91" s="44"/>
      <c r="G91" s="23"/>
      <c r="H91" s="23"/>
      <c r="I91" s="23"/>
    </row>
    <row r="92" spans="1:9" ht="18.75">
      <c r="A92" s="54"/>
      <c r="B92" s="2" t="s">
        <v>93</v>
      </c>
      <c r="C92" s="9">
        <v>53.476</v>
      </c>
      <c r="D92" s="17">
        <f>C92</f>
        <v>53.476</v>
      </c>
      <c r="G92" s="23"/>
      <c r="H92" s="23"/>
      <c r="I92" s="23"/>
    </row>
    <row r="93" spans="1:9" ht="18.75">
      <c r="A93" s="55"/>
      <c r="B93" s="2" t="s">
        <v>94</v>
      </c>
      <c r="C93" s="9">
        <f aca="true" t="shared" si="3" ref="C93:C137">D93</f>
        <v>4.033</v>
      </c>
      <c r="D93" s="17">
        <v>4.033</v>
      </c>
      <c r="G93" s="23"/>
      <c r="H93" s="23"/>
      <c r="I93" s="23"/>
    </row>
    <row r="94" spans="1:9" ht="18.75">
      <c r="A94" s="19">
        <v>30</v>
      </c>
      <c r="B94" s="2" t="s">
        <v>54</v>
      </c>
      <c r="C94" s="9">
        <f t="shared" si="3"/>
        <v>53.61</v>
      </c>
      <c r="D94" s="17">
        <v>53.61</v>
      </c>
      <c r="G94" s="23"/>
      <c r="H94" s="23"/>
      <c r="I94" s="23"/>
    </row>
    <row r="95" spans="1:9" ht="18.75">
      <c r="A95" s="19">
        <v>31</v>
      </c>
      <c r="B95" s="2" t="s">
        <v>55</v>
      </c>
      <c r="C95" s="9">
        <f t="shared" si="3"/>
        <v>49.02</v>
      </c>
      <c r="D95" s="17">
        <v>49.02</v>
      </c>
      <c r="G95" s="23"/>
      <c r="H95" s="23"/>
      <c r="I95" s="23"/>
    </row>
    <row r="96" spans="1:9" ht="18.75">
      <c r="A96" s="53">
        <v>32</v>
      </c>
      <c r="B96" s="2" t="s">
        <v>56</v>
      </c>
      <c r="C96" s="9">
        <f t="shared" si="3"/>
        <v>59.681000000000004</v>
      </c>
      <c r="D96" s="17">
        <f>D97+D98</f>
        <v>59.681000000000004</v>
      </c>
      <c r="E96" s="44"/>
      <c r="F96" s="44"/>
      <c r="G96" s="23"/>
      <c r="H96" s="23"/>
      <c r="I96" s="23"/>
    </row>
    <row r="97" spans="1:9" ht="18.75">
      <c r="A97" s="54"/>
      <c r="B97" s="2" t="s">
        <v>93</v>
      </c>
      <c r="C97" s="9">
        <v>47.755</v>
      </c>
      <c r="D97" s="17">
        <f>C97</f>
        <v>47.755</v>
      </c>
      <c r="G97" s="23"/>
      <c r="H97" s="23"/>
      <c r="I97" s="23"/>
    </row>
    <row r="98" spans="1:9" ht="18.75">
      <c r="A98" s="55"/>
      <c r="B98" s="2" t="s">
        <v>94</v>
      </c>
      <c r="C98" s="9">
        <f t="shared" si="3"/>
        <v>11.926</v>
      </c>
      <c r="D98" s="17">
        <f>10.097+1.829</f>
        <v>11.926</v>
      </c>
      <c r="G98" s="23"/>
      <c r="H98" s="23"/>
      <c r="I98" s="23"/>
    </row>
    <row r="99" spans="1:9" ht="18.75">
      <c r="A99" s="19">
        <v>33</v>
      </c>
      <c r="B99" s="2" t="s">
        <v>57</v>
      </c>
      <c r="C99" s="9">
        <f t="shared" si="3"/>
        <v>75.201</v>
      </c>
      <c r="D99" s="17">
        <f>D100+D101</f>
        <v>75.201</v>
      </c>
      <c r="E99" s="44"/>
      <c r="F99" s="44"/>
      <c r="G99" s="23"/>
      <c r="H99" s="23"/>
      <c r="I99" s="23"/>
    </row>
    <row r="100" spans="1:9" ht="18.75">
      <c r="A100" s="16"/>
      <c r="B100" s="2" t="s">
        <v>93</v>
      </c>
      <c r="C100" s="9">
        <v>72.762</v>
      </c>
      <c r="D100" s="17">
        <f>C100</f>
        <v>72.762</v>
      </c>
      <c r="G100" s="23"/>
      <c r="H100" s="23"/>
      <c r="I100" s="23"/>
    </row>
    <row r="101" spans="1:9" ht="18.75">
      <c r="A101" s="16"/>
      <c r="B101" s="2" t="s">
        <v>94</v>
      </c>
      <c r="C101" s="9">
        <f t="shared" si="3"/>
        <v>2.439</v>
      </c>
      <c r="D101" s="17">
        <f>1.654+0.785</f>
        <v>2.439</v>
      </c>
      <c r="G101" s="23"/>
      <c r="H101" s="23"/>
      <c r="I101" s="23"/>
    </row>
    <row r="102" spans="1:9" ht="18.75">
      <c r="A102" s="16">
        <v>34</v>
      </c>
      <c r="B102" s="2" t="s">
        <v>58</v>
      </c>
      <c r="C102" s="9">
        <f t="shared" si="3"/>
        <v>66.81</v>
      </c>
      <c r="D102" s="46">
        <v>66.81</v>
      </c>
      <c r="G102" s="23"/>
      <c r="H102" s="23"/>
      <c r="I102" s="23"/>
    </row>
    <row r="103" spans="1:10" ht="18.75">
      <c r="A103" s="16">
        <v>35</v>
      </c>
      <c r="B103" s="2" t="s">
        <v>59</v>
      </c>
      <c r="C103" s="9">
        <f t="shared" si="3"/>
        <v>59.59</v>
      </c>
      <c r="D103" s="17">
        <v>59.59</v>
      </c>
      <c r="G103" s="23"/>
      <c r="H103" s="23"/>
      <c r="I103" s="23"/>
      <c r="J103" s="23"/>
    </row>
    <row r="104" spans="1:9" ht="18.75">
      <c r="A104" s="19">
        <v>36</v>
      </c>
      <c r="B104" s="2" t="s">
        <v>60</v>
      </c>
      <c r="C104" s="9">
        <f t="shared" si="3"/>
        <v>66.01</v>
      </c>
      <c r="D104" s="17">
        <v>66.01</v>
      </c>
      <c r="G104" s="23"/>
      <c r="H104" s="23"/>
      <c r="I104" s="23"/>
    </row>
    <row r="105" spans="1:9" ht="18.75">
      <c r="A105" s="19">
        <v>37</v>
      </c>
      <c r="B105" s="2" t="s">
        <v>61</v>
      </c>
      <c r="C105" s="9">
        <f t="shared" si="3"/>
        <v>66.31</v>
      </c>
      <c r="D105" s="17">
        <v>66.31</v>
      </c>
      <c r="G105" s="23"/>
      <c r="H105" s="23"/>
      <c r="I105" s="23"/>
    </row>
    <row r="106" spans="1:9" s="34" customFormat="1" ht="18.75">
      <c r="A106" s="56">
        <v>38</v>
      </c>
      <c r="B106" s="2" t="s">
        <v>62</v>
      </c>
      <c r="C106" s="9">
        <f t="shared" si="3"/>
        <v>42.246</v>
      </c>
      <c r="D106" s="17">
        <f>D107+D108</f>
        <v>42.246</v>
      </c>
      <c r="E106" s="44"/>
      <c r="F106" s="44"/>
      <c r="G106" s="35"/>
      <c r="H106" s="35"/>
      <c r="I106" s="35"/>
    </row>
    <row r="107" spans="1:9" s="34" customFormat="1" ht="18.75">
      <c r="A107" s="60"/>
      <c r="B107" s="2" t="s">
        <v>93</v>
      </c>
      <c r="C107" s="47">
        <v>39.613</v>
      </c>
      <c r="D107" s="24">
        <f>C107</f>
        <v>39.613</v>
      </c>
      <c r="G107" s="35"/>
      <c r="H107" s="35"/>
      <c r="I107" s="35"/>
    </row>
    <row r="108" spans="1:9" s="34" customFormat="1" ht="18.75">
      <c r="A108" s="60"/>
      <c r="B108" s="2" t="s">
        <v>94</v>
      </c>
      <c r="C108" s="9">
        <f t="shared" si="3"/>
        <v>2.633</v>
      </c>
      <c r="D108" s="24">
        <v>2.633</v>
      </c>
      <c r="G108" s="35"/>
      <c r="H108" s="35"/>
      <c r="I108" s="35"/>
    </row>
    <row r="109" spans="1:10" ht="18.75">
      <c r="A109" s="21">
        <v>39</v>
      </c>
      <c r="B109" s="4" t="s">
        <v>63</v>
      </c>
      <c r="C109" s="9">
        <f t="shared" si="3"/>
        <v>43.17</v>
      </c>
      <c r="D109" s="17">
        <v>43.17</v>
      </c>
      <c r="G109" s="23"/>
      <c r="H109" s="23"/>
      <c r="I109" s="23"/>
      <c r="J109" s="23"/>
    </row>
    <row r="110" spans="1:9" ht="18.75">
      <c r="A110" s="53">
        <v>40</v>
      </c>
      <c r="B110" s="5" t="s">
        <v>64</v>
      </c>
      <c r="C110" s="9">
        <f t="shared" si="3"/>
        <v>61.506</v>
      </c>
      <c r="D110" s="17">
        <f>D111+D112</f>
        <v>61.506</v>
      </c>
      <c r="E110" s="44"/>
      <c r="F110" s="44"/>
      <c r="G110" s="23"/>
      <c r="H110" s="23"/>
      <c r="I110" s="23"/>
    </row>
    <row r="111" spans="1:9" ht="18.75">
      <c r="A111" s="54"/>
      <c r="B111" s="2" t="s">
        <v>93</v>
      </c>
      <c r="C111" s="9">
        <v>59.257</v>
      </c>
      <c r="D111" s="17">
        <f>C111</f>
        <v>59.257</v>
      </c>
      <c r="G111" s="23"/>
      <c r="H111" s="23"/>
      <c r="I111" s="23"/>
    </row>
    <row r="112" spans="1:9" ht="18.75">
      <c r="A112" s="55"/>
      <c r="B112" s="2" t="s">
        <v>94</v>
      </c>
      <c r="C112" s="9">
        <f t="shared" si="3"/>
        <v>2.249</v>
      </c>
      <c r="D112" s="17">
        <v>2.249</v>
      </c>
      <c r="G112" s="23"/>
      <c r="H112" s="23"/>
      <c r="I112" s="23"/>
    </row>
    <row r="113" spans="1:9" ht="18.75">
      <c r="A113" s="20">
        <v>41</v>
      </c>
      <c r="B113" s="5" t="s">
        <v>65</v>
      </c>
      <c r="C113" s="9">
        <f t="shared" si="3"/>
        <v>47.04</v>
      </c>
      <c r="D113" s="17">
        <v>47.04</v>
      </c>
      <c r="G113" s="23"/>
      <c r="H113" s="23"/>
      <c r="I113" s="23"/>
    </row>
    <row r="114" spans="1:9" ht="18.75">
      <c r="A114" s="20">
        <v>42</v>
      </c>
      <c r="B114" s="5" t="s">
        <v>66</v>
      </c>
      <c r="C114" s="9">
        <f t="shared" si="3"/>
        <v>28.8</v>
      </c>
      <c r="D114" s="17">
        <v>28.8</v>
      </c>
      <c r="E114" s="14"/>
      <c r="G114" s="23"/>
      <c r="H114" s="23"/>
      <c r="I114" s="23"/>
    </row>
    <row r="115" spans="1:9" ht="18.75">
      <c r="A115" s="20">
        <v>43</v>
      </c>
      <c r="B115" s="5" t="s">
        <v>67</v>
      </c>
      <c r="C115" s="9">
        <f t="shared" si="3"/>
        <v>13.59</v>
      </c>
      <c r="D115" s="17">
        <v>13.59</v>
      </c>
      <c r="G115" s="23"/>
      <c r="H115" s="23"/>
      <c r="I115" s="23"/>
    </row>
    <row r="116" spans="1:9" ht="18.75">
      <c r="A116" s="19">
        <v>44</v>
      </c>
      <c r="B116" s="11" t="s">
        <v>68</v>
      </c>
      <c r="C116" s="9">
        <f t="shared" si="3"/>
        <v>57.91</v>
      </c>
      <c r="D116" s="17">
        <v>57.91</v>
      </c>
      <c r="G116" s="23"/>
      <c r="H116" s="23"/>
      <c r="I116" s="23"/>
    </row>
    <row r="117" spans="1:9" ht="18.75">
      <c r="A117" s="19">
        <v>45</v>
      </c>
      <c r="B117" s="2" t="s">
        <v>69</v>
      </c>
      <c r="C117" s="9">
        <f t="shared" si="3"/>
        <v>65.46</v>
      </c>
      <c r="D117" s="17">
        <v>65.46</v>
      </c>
      <c r="G117" s="23"/>
      <c r="H117" s="23"/>
      <c r="I117" s="23"/>
    </row>
    <row r="118" spans="1:9" ht="18.75">
      <c r="A118" s="18">
        <v>46</v>
      </c>
      <c r="B118" s="4" t="s">
        <v>70</v>
      </c>
      <c r="C118" s="9">
        <f t="shared" si="3"/>
        <v>34.54</v>
      </c>
      <c r="D118" s="17">
        <v>34.54</v>
      </c>
      <c r="G118" s="23"/>
      <c r="H118" s="23"/>
      <c r="I118" s="23"/>
    </row>
    <row r="119" spans="1:9" ht="19.5" thickBot="1">
      <c r="A119" s="43">
        <v>47</v>
      </c>
      <c r="B119" s="42" t="s">
        <v>99</v>
      </c>
      <c r="C119" s="9">
        <f t="shared" si="3"/>
        <v>15.57</v>
      </c>
      <c r="D119" s="41">
        <v>15.57</v>
      </c>
      <c r="G119" s="23"/>
      <c r="H119" s="23"/>
      <c r="I119" s="23"/>
    </row>
    <row r="120" spans="1:9" ht="19.5" thickBot="1">
      <c r="A120" s="28" t="s">
        <v>71</v>
      </c>
      <c r="B120" s="29"/>
      <c r="C120" s="29"/>
      <c r="D120" s="32"/>
      <c r="E120" s="23"/>
      <c r="G120" s="23"/>
      <c r="H120" s="23"/>
      <c r="I120" s="23"/>
    </row>
    <row r="121" spans="1:9" ht="18.75">
      <c r="A121" s="16">
        <v>1</v>
      </c>
      <c r="B121" s="39" t="s">
        <v>72</v>
      </c>
      <c r="C121" s="9">
        <f t="shared" si="3"/>
        <v>80.81</v>
      </c>
      <c r="D121" s="17">
        <v>80.81</v>
      </c>
      <c r="G121" s="23"/>
      <c r="H121" s="23"/>
      <c r="I121" s="23"/>
    </row>
    <row r="122" spans="1:9" ht="18.75">
      <c r="A122" s="20">
        <v>2</v>
      </c>
      <c r="B122" s="10" t="s">
        <v>73</v>
      </c>
      <c r="C122" s="9">
        <f t="shared" si="3"/>
        <v>55</v>
      </c>
      <c r="D122" s="17">
        <v>55</v>
      </c>
      <c r="G122" s="23"/>
      <c r="H122" s="23"/>
      <c r="I122" s="23"/>
    </row>
    <row r="123" spans="1:9" ht="18.75">
      <c r="A123" s="19">
        <v>3</v>
      </c>
      <c r="B123" s="11" t="s">
        <v>74</v>
      </c>
      <c r="C123" s="9">
        <f t="shared" si="3"/>
        <v>54.71</v>
      </c>
      <c r="D123" s="17">
        <v>54.71</v>
      </c>
      <c r="G123" s="23"/>
      <c r="H123" s="23"/>
      <c r="I123" s="23"/>
    </row>
    <row r="124" spans="1:9" ht="18.75">
      <c r="A124" s="20">
        <v>4</v>
      </c>
      <c r="B124" s="10" t="s">
        <v>75</v>
      </c>
      <c r="C124" s="9">
        <f t="shared" si="3"/>
        <v>51.39</v>
      </c>
      <c r="D124" s="17">
        <v>51.39</v>
      </c>
      <c r="G124" s="23"/>
      <c r="H124" s="23"/>
      <c r="I124" s="23"/>
    </row>
    <row r="125" spans="1:9" ht="18.75">
      <c r="A125" s="53">
        <v>5</v>
      </c>
      <c r="B125" s="2" t="s">
        <v>76</v>
      </c>
      <c r="C125" s="9">
        <f t="shared" si="3"/>
        <v>58.831</v>
      </c>
      <c r="D125" s="17">
        <f>D126+D127</f>
        <v>58.831</v>
      </c>
      <c r="E125" s="44"/>
      <c r="F125" s="44"/>
      <c r="G125" s="23"/>
      <c r="H125" s="23"/>
      <c r="I125" s="23"/>
    </row>
    <row r="126" spans="1:9" ht="18.75">
      <c r="A126" s="54"/>
      <c r="B126" s="2" t="s">
        <v>93</v>
      </c>
      <c r="C126" s="9">
        <v>51.728</v>
      </c>
      <c r="D126" s="17">
        <f>C126</f>
        <v>51.728</v>
      </c>
      <c r="G126" s="23"/>
      <c r="H126" s="23"/>
      <c r="I126" s="23"/>
    </row>
    <row r="127" spans="1:9" ht="18.75">
      <c r="A127" s="54"/>
      <c r="B127" s="5" t="s">
        <v>94</v>
      </c>
      <c r="C127" s="9">
        <f t="shared" si="3"/>
        <v>7.103</v>
      </c>
      <c r="D127" s="38">
        <f>3.545+3.558</f>
        <v>7.103</v>
      </c>
      <c r="G127" s="23"/>
      <c r="H127" s="23"/>
      <c r="I127" s="23"/>
    </row>
    <row r="128" spans="1:9" ht="18.75">
      <c r="A128" s="19">
        <v>6</v>
      </c>
      <c r="B128" s="2" t="s">
        <v>77</v>
      </c>
      <c r="C128" s="9">
        <f t="shared" si="3"/>
        <v>64.32</v>
      </c>
      <c r="D128" s="17">
        <v>64.32</v>
      </c>
      <c r="G128" s="23"/>
      <c r="H128" s="23"/>
      <c r="I128" s="23"/>
    </row>
    <row r="129" spans="1:9" ht="18.75">
      <c r="A129" s="53">
        <v>7</v>
      </c>
      <c r="B129" s="8" t="s">
        <v>78</v>
      </c>
      <c r="C129" s="9">
        <f t="shared" si="3"/>
        <v>56.713</v>
      </c>
      <c r="D129" s="17">
        <f>D130+D131</f>
        <v>56.713</v>
      </c>
      <c r="E129" s="44"/>
      <c r="F129" s="44"/>
      <c r="G129" s="23"/>
      <c r="H129" s="23"/>
      <c r="I129" s="23"/>
    </row>
    <row r="130" spans="1:9" ht="18.75">
      <c r="A130" s="54"/>
      <c r="B130" s="2" t="s">
        <v>93</v>
      </c>
      <c r="C130" s="9">
        <v>55.79</v>
      </c>
      <c r="D130" s="17">
        <f>C130</f>
        <v>55.79</v>
      </c>
      <c r="G130" s="23"/>
      <c r="H130" s="23"/>
      <c r="I130" s="23"/>
    </row>
    <row r="131" spans="1:9" ht="18.75">
      <c r="A131" s="55"/>
      <c r="B131" s="2" t="s">
        <v>94</v>
      </c>
      <c r="C131" s="9">
        <f t="shared" si="3"/>
        <v>0.923</v>
      </c>
      <c r="D131" s="17">
        <v>0.923</v>
      </c>
      <c r="G131" s="23"/>
      <c r="H131" s="23"/>
      <c r="I131" s="23"/>
    </row>
    <row r="132" spans="1:9" ht="18.75">
      <c r="A132" s="19">
        <v>8</v>
      </c>
      <c r="B132" s="2" t="s">
        <v>79</v>
      </c>
      <c r="C132" s="9">
        <f t="shared" si="3"/>
        <v>9.68</v>
      </c>
      <c r="D132" s="17">
        <v>9.68</v>
      </c>
      <c r="G132" s="23"/>
      <c r="H132" s="23"/>
      <c r="I132" s="23"/>
    </row>
    <row r="133" spans="1:9" ht="18.75">
      <c r="A133" s="19">
        <v>9</v>
      </c>
      <c r="B133" s="2" t="s">
        <v>80</v>
      </c>
      <c r="C133" s="9">
        <f t="shared" si="3"/>
        <v>21.13</v>
      </c>
      <c r="D133" s="17">
        <v>21.13</v>
      </c>
      <c r="G133" s="23"/>
      <c r="H133" s="23"/>
      <c r="I133" s="23"/>
    </row>
    <row r="134" spans="1:9" ht="18.75">
      <c r="A134" s="19">
        <v>10</v>
      </c>
      <c r="B134" s="2" t="s">
        <v>81</v>
      </c>
      <c r="C134" s="9">
        <f t="shared" si="3"/>
        <v>36.78</v>
      </c>
      <c r="D134" s="17">
        <v>36.78</v>
      </c>
      <c r="G134" s="23"/>
      <c r="H134" s="23"/>
      <c r="I134" s="23"/>
    </row>
    <row r="135" spans="1:9" ht="19.5" thickBot="1">
      <c r="A135" s="19">
        <v>11</v>
      </c>
      <c r="B135" s="2" t="s">
        <v>82</v>
      </c>
      <c r="C135" s="9">
        <f t="shared" si="3"/>
        <v>58.88</v>
      </c>
      <c r="D135" s="17">
        <v>58.88</v>
      </c>
      <c r="G135" s="23"/>
      <c r="H135" s="23"/>
      <c r="I135" s="23"/>
    </row>
    <row r="136" spans="1:9" ht="19.5" thickBot="1">
      <c r="A136" s="28" t="s">
        <v>83</v>
      </c>
      <c r="B136" s="29"/>
      <c r="C136" s="29"/>
      <c r="D136" s="30"/>
      <c r="G136" s="23"/>
      <c r="H136" s="23"/>
      <c r="I136" s="23"/>
    </row>
    <row r="137" spans="1:9" s="34" customFormat="1" ht="18.75">
      <c r="A137" s="61">
        <v>1</v>
      </c>
      <c r="B137" s="8" t="s">
        <v>84</v>
      </c>
      <c r="C137" s="9">
        <f t="shared" si="3"/>
        <v>65.57</v>
      </c>
      <c r="D137" s="17">
        <f>D138+D139</f>
        <v>65.57</v>
      </c>
      <c r="E137" s="44"/>
      <c r="F137" s="44"/>
      <c r="G137" s="35"/>
      <c r="H137" s="35"/>
      <c r="I137" s="35"/>
    </row>
    <row r="138" spans="1:9" s="34" customFormat="1" ht="18.75">
      <c r="A138" s="54"/>
      <c r="B138" s="2" t="s">
        <v>93</v>
      </c>
      <c r="C138" s="9">
        <v>64.092</v>
      </c>
      <c r="D138" s="17">
        <f>C138</f>
        <v>64.092</v>
      </c>
      <c r="G138" s="35"/>
      <c r="H138" s="35"/>
      <c r="I138" s="35"/>
    </row>
    <row r="139" spans="1:9" s="34" customFormat="1" ht="18.75">
      <c r="A139" s="55"/>
      <c r="B139" s="2" t="s">
        <v>94</v>
      </c>
      <c r="C139" s="3">
        <f>D139</f>
        <v>1.478</v>
      </c>
      <c r="D139" s="17">
        <f>0.877+0.601</f>
        <v>1.478</v>
      </c>
      <c r="G139" s="35"/>
      <c r="H139" s="35"/>
      <c r="I139" s="35"/>
    </row>
    <row r="140" spans="1:9" ht="18.75">
      <c r="A140" s="53">
        <v>2</v>
      </c>
      <c r="B140" s="2" t="s">
        <v>85</v>
      </c>
      <c r="C140" s="9">
        <f>D140</f>
        <v>110.092</v>
      </c>
      <c r="D140" s="17">
        <f>D141+D142</f>
        <v>110.092</v>
      </c>
      <c r="E140" s="44"/>
      <c r="F140" s="44"/>
      <c r="G140" s="23"/>
      <c r="H140" s="23"/>
      <c r="I140" s="23"/>
    </row>
    <row r="141" spans="1:9" ht="18.75">
      <c r="A141" s="54"/>
      <c r="B141" s="2" t="s">
        <v>93</v>
      </c>
      <c r="C141" s="9">
        <v>100.71</v>
      </c>
      <c r="D141" s="17">
        <f>C141</f>
        <v>100.71</v>
      </c>
      <c r="G141" s="23"/>
      <c r="H141" s="23"/>
      <c r="I141" s="23"/>
    </row>
    <row r="142" spans="1:9" ht="18.75">
      <c r="A142" s="55"/>
      <c r="B142" s="2" t="s">
        <v>94</v>
      </c>
      <c r="C142" s="9">
        <f>D142</f>
        <v>9.382</v>
      </c>
      <c r="D142" s="17">
        <f>6.902+1.952+0.528</f>
        <v>9.382</v>
      </c>
      <c r="G142" s="23"/>
      <c r="H142" s="23"/>
      <c r="I142" s="23"/>
    </row>
    <row r="143" spans="1:11" ht="18.75">
      <c r="A143" s="53">
        <v>3</v>
      </c>
      <c r="B143" s="2" t="s">
        <v>86</v>
      </c>
      <c r="C143" s="9">
        <f>D143</f>
        <v>65.47</v>
      </c>
      <c r="D143" s="17">
        <f>D144+D145</f>
        <v>65.47</v>
      </c>
      <c r="E143" s="44"/>
      <c r="F143" s="44"/>
      <c r="G143" s="23"/>
      <c r="H143" s="23"/>
      <c r="I143" s="23"/>
      <c r="J143" s="23"/>
      <c r="K143" s="23"/>
    </row>
    <row r="144" spans="1:11" ht="18.75">
      <c r="A144" s="62"/>
      <c r="B144" s="2" t="s">
        <v>93</v>
      </c>
      <c r="C144" s="47">
        <v>64.23</v>
      </c>
      <c r="D144" s="24">
        <f>C144</f>
        <v>64.23</v>
      </c>
      <c r="F144" s="23"/>
      <c r="G144" s="23"/>
      <c r="H144" s="23"/>
      <c r="I144" s="23"/>
      <c r="J144" s="23"/>
      <c r="K144" s="23"/>
    </row>
    <row r="145" spans="1:11" ht="18.75">
      <c r="A145" s="62"/>
      <c r="B145" s="5" t="s">
        <v>94</v>
      </c>
      <c r="C145" s="48">
        <f>D145</f>
        <v>1.24</v>
      </c>
      <c r="D145" s="36">
        <v>1.24</v>
      </c>
      <c r="F145" s="23"/>
      <c r="G145" s="23"/>
      <c r="H145" s="23"/>
      <c r="I145" s="23"/>
      <c r="J145" s="23"/>
      <c r="K145" s="23"/>
    </row>
    <row r="146" spans="1:12" ht="18.75">
      <c r="A146" s="19">
        <v>4</v>
      </c>
      <c r="B146" s="2" t="s">
        <v>87</v>
      </c>
      <c r="C146" s="47">
        <f>D146</f>
        <v>63.87</v>
      </c>
      <c r="D146" s="24">
        <v>63.87</v>
      </c>
      <c r="F146" s="23"/>
      <c r="G146" s="23"/>
      <c r="H146" s="23"/>
      <c r="I146" s="23"/>
      <c r="J146" s="23"/>
      <c r="K146" s="23"/>
      <c r="L146" s="23"/>
    </row>
    <row r="147" spans="1:12" ht="18.75">
      <c r="A147" s="56">
        <v>5</v>
      </c>
      <c r="B147" s="2" t="s">
        <v>88</v>
      </c>
      <c r="C147" s="47">
        <f>D147</f>
        <v>78.42</v>
      </c>
      <c r="D147" s="17">
        <f>D148+D149</f>
        <v>78.42</v>
      </c>
      <c r="E147" s="44"/>
      <c r="F147" s="44"/>
      <c r="G147" s="23"/>
      <c r="H147" s="23"/>
      <c r="I147" s="23"/>
      <c r="J147" s="23"/>
      <c r="K147" s="23"/>
      <c r="L147" s="23"/>
    </row>
    <row r="148" spans="1:12" ht="18.75">
      <c r="A148" s="64"/>
      <c r="B148" s="2" t="s">
        <v>93</v>
      </c>
      <c r="C148" s="47">
        <v>63.66</v>
      </c>
      <c r="D148" s="24">
        <f>C148</f>
        <v>63.66</v>
      </c>
      <c r="F148" s="23"/>
      <c r="G148" s="23"/>
      <c r="H148" s="23"/>
      <c r="I148" s="23"/>
      <c r="J148" s="23"/>
      <c r="K148" s="23"/>
      <c r="L148" s="23"/>
    </row>
    <row r="149" spans="1:12" ht="18.75">
      <c r="A149" s="64"/>
      <c r="B149" s="2" t="s">
        <v>94</v>
      </c>
      <c r="C149" s="47">
        <f>D149</f>
        <v>14.76</v>
      </c>
      <c r="D149" s="24">
        <v>14.76</v>
      </c>
      <c r="F149" s="23"/>
      <c r="G149" s="23"/>
      <c r="H149" s="23"/>
      <c r="I149" s="23"/>
      <c r="J149" s="23"/>
      <c r="K149" s="23"/>
      <c r="L149" s="23"/>
    </row>
    <row r="150" spans="1:12" ht="18.75">
      <c r="A150" s="56">
        <v>6</v>
      </c>
      <c r="B150" s="2" t="s">
        <v>89</v>
      </c>
      <c r="C150" s="47">
        <f>D150</f>
        <v>66.389</v>
      </c>
      <c r="D150" s="17">
        <f>D151+D152</f>
        <v>66.389</v>
      </c>
      <c r="E150" s="44"/>
      <c r="F150" s="44"/>
      <c r="G150" s="23"/>
      <c r="H150" s="23"/>
      <c r="I150" s="23"/>
      <c r="J150" s="23"/>
      <c r="K150" s="23"/>
      <c r="L150" s="23"/>
    </row>
    <row r="151" spans="1:12" ht="18.75">
      <c r="A151" s="56"/>
      <c r="B151" s="2" t="s">
        <v>93</v>
      </c>
      <c r="C151" s="47">
        <v>64.297</v>
      </c>
      <c r="D151" s="24">
        <f>C151</f>
        <v>64.297</v>
      </c>
      <c r="F151" s="23"/>
      <c r="G151" s="23"/>
      <c r="H151" s="23"/>
      <c r="I151" s="23"/>
      <c r="J151" s="23"/>
      <c r="K151" s="23"/>
      <c r="L151" s="23"/>
    </row>
    <row r="152" spans="1:12" ht="19.5" thickBot="1">
      <c r="A152" s="53"/>
      <c r="B152" s="5" t="s">
        <v>94</v>
      </c>
      <c r="C152" s="48">
        <f>D152</f>
        <v>2.092</v>
      </c>
      <c r="D152" s="36">
        <f>1.395+0.697</f>
        <v>2.092</v>
      </c>
      <c r="F152" s="23"/>
      <c r="G152" s="23"/>
      <c r="H152" s="23"/>
      <c r="I152" s="23"/>
      <c r="J152" s="23"/>
      <c r="K152" s="23"/>
      <c r="L152" s="23"/>
    </row>
    <row r="153" spans="1:12" ht="19.5" thickBot="1">
      <c r="A153" s="28" t="s">
        <v>90</v>
      </c>
      <c r="B153" s="29"/>
      <c r="C153" s="29"/>
      <c r="D153" s="37"/>
      <c r="E153" s="23"/>
      <c r="F153" s="23"/>
      <c r="G153" s="23"/>
      <c r="H153" s="23"/>
      <c r="I153" s="23"/>
      <c r="J153" s="23"/>
      <c r="K153" s="23"/>
      <c r="L153" s="23"/>
    </row>
    <row r="154" spans="1:12" ht="18.75">
      <c r="A154" s="54">
        <v>1</v>
      </c>
      <c r="B154" s="8" t="s">
        <v>91</v>
      </c>
      <c r="C154" s="9">
        <f>D154</f>
        <v>21.694</v>
      </c>
      <c r="D154" s="17">
        <f>D155+D156</f>
        <v>21.694</v>
      </c>
      <c r="E154" s="44"/>
      <c r="F154" s="44"/>
      <c r="G154" s="23"/>
      <c r="H154" s="23"/>
      <c r="I154" s="23"/>
      <c r="J154" s="23"/>
      <c r="K154" s="23"/>
      <c r="L154" s="23"/>
    </row>
    <row r="155" spans="1:12" ht="18.75">
      <c r="A155" s="58"/>
      <c r="B155" s="2" t="s">
        <v>93</v>
      </c>
      <c r="C155" s="49">
        <v>17.121</v>
      </c>
      <c r="D155" s="27">
        <f>C155</f>
        <v>17.121</v>
      </c>
      <c r="F155" s="23"/>
      <c r="G155" s="23"/>
      <c r="H155" s="23"/>
      <c r="I155" s="23"/>
      <c r="J155" s="23"/>
      <c r="K155" s="23"/>
      <c r="L155" s="23"/>
    </row>
    <row r="156" spans="1:12" ht="19.5" thickBot="1">
      <c r="A156" s="59"/>
      <c r="B156" s="13" t="s">
        <v>94</v>
      </c>
      <c r="C156" s="50">
        <f>D156</f>
        <v>4.573</v>
      </c>
      <c r="D156" s="51">
        <v>4.573</v>
      </c>
      <c r="F156" s="23"/>
      <c r="G156" s="23"/>
      <c r="H156" s="23"/>
      <c r="I156" s="23"/>
      <c r="J156" s="23"/>
      <c r="K156" s="23"/>
      <c r="L156" s="23"/>
    </row>
    <row r="157" spans="6:12" ht="18.75">
      <c r="F157" s="23"/>
      <c r="G157" s="23"/>
      <c r="H157" s="23"/>
      <c r="I157" s="23"/>
      <c r="J157" s="23"/>
      <c r="K157" s="23"/>
      <c r="L157" s="23"/>
    </row>
    <row r="158" spans="6:12" ht="18.75">
      <c r="F158" s="23"/>
      <c r="G158" s="23"/>
      <c r="H158" s="23"/>
      <c r="I158" s="23"/>
      <c r="J158" s="23"/>
      <c r="K158" s="23"/>
      <c r="L158" s="23"/>
    </row>
    <row r="159" spans="6:12" ht="18.75">
      <c r="F159" s="23"/>
      <c r="G159" s="23"/>
      <c r="H159" s="23"/>
      <c r="I159" s="23"/>
      <c r="J159" s="23"/>
      <c r="K159" s="23"/>
      <c r="L159" s="23"/>
    </row>
    <row r="160" spans="6:12" ht="18.75">
      <c r="F160" s="23"/>
      <c r="G160" s="23"/>
      <c r="H160" s="23"/>
      <c r="I160" s="23"/>
      <c r="J160" s="23"/>
      <c r="K160" s="23"/>
      <c r="L160" s="23"/>
    </row>
    <row r="161" spans="6:12" ht="18.75">
      <c r="F161" s="23"/>
      <c r="G161" s="23"/>
      <c r="H161" s="23"/>
      <c r="I161" s="23"/>
      <c r="J161" s="23"/>
      <c r="K161" s="23"/>
      <c r="L161" s="23"/>
    </row>
    <row r="162" spans="7:12" ht="18.75">
      <c r="G162" s="23"/>
      <c r="H162" s="23"/>
      <c r="I162" s="23"/>
      <c r="J162" s="23"/>
      <c r="K162" s="23"/>
      <c r="L162" s="23"/>
    </row>
    <row r="163" spans="7:11" ht="18.75">
      <c r="G163" s="23"/>
      <c r="H163" s="23"/>
      <c r="I163" s="23"/>
      <c r="J163" s="23"/>
      <c r="K163" s="23"/>
    </row>
    <row r="164" spans="7:11" ht="18.75">
      <c r="G164" s="23"/>
      <c r="H164" s="23"/>
      <c r="I164" s="23"/>
      <c r="J164" s="23"/>
      <c r="K164" s="23"/>
    </row>
    <row r="165" spans="7:11" ht="18.75">
      <c r="G165" s="23"/>
      <c r="H165" s="23"/>
      <c r="I165" s="23"/>
      <c r="J165" s="23"/>
      <c r="K165" s="23"/>
    </row>
  </sheetData>
  <sheetProtection/>
  <mergeCells count="29">
    <mergeCell ref="A140:A142"/>
    <mergeCell ref="A143:A145"/>
    <mergeCell ref="A110:A112"/>
    <mergeCell ref="A125:A127"/>
    <mergeCell ref="A1:D1"/>
    <mergeCell ref="A147:A149"/>
    <mergeCell ref="A106:A108"/>
    <mergeCell ref="A61:A63"/>
    <mergeCell ref="A75:A77"/>
    <mergeCell ref="A43:A45"/>
    <mergeCell ref="A150:A152"/>
    <mergeCell ref="A154:A156"/>
    <mergeCell ref="A78:A80"/>
    <mergeCell ref="A129:A131"/>
    <mergeCell ref="A137:A139"/>
    <mergeCell ref="A81:A83"/>
    <mergeCell ref="A84:A86"/>
    <mergeCell ref="A87:A89"/>
    <mergeCell ref="A91:A93"/>
    <mergeCell ref="A96:A98"/>
    <mergeCell ref="A65:A67"/>
    <mergeCell ref="A68:A70"/>
    <mergeCell ref="A71:A73"/>
    <mergeCell ref="A51:A53"/>
    <mergeCell ref="A57:A59"/>
    <mergeCell ref="A21:A23"/>
    <mergeCell ref="A29:A31"/>
    <mergeCell ref="A32:A34"/>
    <mergeCell ref="A35:A37"/>
  </mergeCells>
  <printOptions/>
  <pageMargins left="0.34" right="0.15" top="0.3" bottom="0.21" header="0.2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2014-02-17T13:39:06Z</cp:lastPrinted>
  <dcterms:created xsi:type="dcterms:W3CDTF">2013-12-25T10:25:35Z</dcterms:created>
  <dcterms:modified xsi:type="dcterms:W3CDTF">2014-04-02T10:42:54Z</dcterms:modified>
  <cp:category/>
  <cp:version/>
  <cp:contentType/>
  <cp:contentStatus/>
</cp:coreProperties>
</file>